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3B96BDF6-5982-4923-8FD8-BB4ACC1C7AF8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3b Payout by Institution" sheetId="10" r:id="rId1"/>
  </sheets>
  <definedNames>
    <definedName name="_xlnm.Print_Area" localSheetId="0">'T 2.3b Payout by Institution'!$A$1:$R$215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1" i="10" l="1"/>
  <c r="R166" i="10"/>
  <c r="R213" i="10"/>
  <c r="Q211" i="10"/>
  <c r="Q86" i="10"/>
  <c r="Q166" i="10"/>
  <c r="Q23" i="10"/>
  <c r="Q213" i="10"/>
  <c r="N211" i="10"/>
  <c r="N86" i="10"/>
  <c r="N166" i="10"/>
  <c r="N23" i="10"/>
  <c r="N213" i="10"/>
  <c r="K211" i="10"/>
  <c r="K86" i="10"/>
  <c r="K166" i="10"/>
  <c r="K23" i="10"/>
  <c r="K213" i="10"/>
  <c r="H211" i="10"/>
  <c r="H86" i="10"/>
  <c r="H166" i="10"/>
  <c r="H23" i="10"/>
  <c r="H213" i="10"/>
  <c r="E211" i="10"/>
  <c r="E86" i="10"/>
  <c r="E166" i="10"/>
  <c r="E23" i="10"/>
  <c r="E213" i="10"/>
  <c r="O211" i="10"/>
  <c r="L211" i="10"/>
  <c r="I211" i="10"/>
  <c r="R193" i="10"/>
  <c r="Q193" i="10"/>
  <c r="O193" i="10"/>
  <c r="N193" i="10"/>
  <c r="L193" i="10"/>
  <c r="K193" i="10"/>
  <c r="I193" i="10"/>
  <c r="H193" i="10"/>
  <c r="F193" i="10"/>
  <c r="E193" i="10"/>
  <c r="L166" i="10"/>
  <c r="I166" i="10"/>
  <c r="F166" i="10"/>
  <c r="O86" i="10"/>
  <c r="L86" i="10"/>
  <c r="F86" i="10"/>
  <c r="O23" i="10"/>
  <c r="L23" i="10"/>
  <c r="I23" i="10"/>
  <c r="F23" i="10"/>
</calcChain>
</file>

<file path=xl/sharedStrings.xml><?xml version="1.0" encoding="utf-8"?>
<sst xmlns="http://schemas.openxmlformats.org/spreadsheetml/2006/main" count="493" uniqueCount="254">
  <si>
    <t xml:space="preserve"> </t>
  </si>
  <si>
    <t>MAP</t>
  </si>
  <si>
    <t>--</t>
  </si>
  <si>
    <t>FY2018</t>
  </si>
  <si>
    <t>FY2019</t>
  </si>
  <si>
    <t>FY2020</t>
  </si>
  <si>
    <t>FY2021</t>
  </si>
  <si>
    <t>FY2022</t>
  </si>
  <si>
    <t># Awards</t>
  </si>
  <si>
    <t>Public 4-Year</t>
  </si>
  <si>
    <t>Public 2-Year</t>
  </si>
  <si>
    <t>Summary of MAP Awards and Payout by Institution</t>
  </si>
  <si>
    <t>Code</t>
  </si>
  <si>
    <t>Institution</t>
  </si>
  <si>
    <t xml:space="preserve">  $ Payout</t>
  </si>
  <si>
    <t>010</t>
  </si>
  <si>
    <t>Chicago State University</t>
  </si>
  <si>
    <t>014</t>
  </si>
  <si>
    <t>Eastern Illinois University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</si>
  <si>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</si>
  <si>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</si>
  <si>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</si>
  <si>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</si>
  <si>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</si>
  <si>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</si>
  <si>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</si>
  <si>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</si>
  <si>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</si>
  <si>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</si>
  <si>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</si>
  <si>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</si>
  <si>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</si>
  <si>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University of Illinois Springfield</t>
  </si>
  <si>
    <t>065</t>
  </si>
  <si>
    <t>066</t>
  </si>
  <si>
    <t>Western Illinois University</t>
  </si>
  <si>
    <t>Total Public 4-Year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</si>
  <si>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</si>
  <si>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</si>
  <si>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</si>
  <si>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</si>
  <si>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</si>
  <si>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</si>
  <si>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</si>
  <si>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</si>
  <si>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</si>
  <si>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</si>
  <si>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</si>
  <si>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-</t>
  </si>
  <si>
    <t>Harold Washington College</t>
  </si>
  <si>
    <t>087</t>
  </si>
  <si>
    <t>Harper College</t>
  </si>
  <si>
    <t>Harry S. Truman College</t>
  </si>
  <si>
    <t>Heartland Community College</t>
  </si>
  <si>
    <t>084</t>
  </si>
  <si>
    <t>Highland Community College</t>
  </si>
  <si>
    <t>056</t>
  </si>
  <si>
    <t>Illinois Central College</t>
  </si>
  <si>
    <t>Illinois Eastern Community Colleges</t>
  </si>
  <si>
    <t>028</t>
  </si>
  <si>
    <t>Illinois Valley Community College</t>
  </si>
  <si>
    <t>Table 2.3b,  Summary of MAP Awards and Payout by Institution, continued</t>
  </si>
  <si>
    <t>Public 2-Year, continued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</si>
  <si>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</si>
  <si>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</si>
  <si>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</si>
  <si>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</si>
  <si>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</si>
  <si>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</si>
  <si>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</si>
  <si>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</si>
  <si>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</si>
  <si>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</si>
  <si>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</si>
  <si>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</si>
  <si>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Lincoln Trail College</t>
  </si>
  <si>
    <t>Malcolm X College</t>
  </si>
  <si>
    <t>McHenry County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</si>
  <si>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</si>
  <si>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</si>
  <si>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</si>
  <si>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</si>
  <si>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</si>
  <si>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</si>
  <si>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</si>
  <si>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</si>
  <si>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</si>
  <si>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</si>
  <si>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</si>
  <si>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</si>
  <si>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</si>
  <si>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</si>
  <si>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</si>
  <si>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</si>
  <si>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</si>
  <si>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</si>
  <si>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</si>
  <si>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</si>
  <si>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</si>
  <si>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</si>
  <si>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</si>
  <si>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</si>
  <si>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</si>
  <si>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</si>
  <si>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</si>
  <si>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</si>
  <si>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</si>
  <si>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</si>
  <si>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</si>
  <si>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</si>
  <si>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</si>
  <si>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</si>
  <si>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</si>
  <si>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</si>
  <si>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</si>
  <si>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</si>
  <si>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</si>
  <si>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</si>
  <si>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</si>
  <si>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</si>
  <si>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Blessing-Rieman College of Nursing</t>
  </si>
  <si>
    <t>006</t>
  </si>
  <si>
    <t>Bradley University</t>
  </si>
  <si>
    <t>Capital Area School of Practical Nursing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</si>
  <si>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</si>
  <si>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</si>
  <si>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</si>
  <si>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</si>
  <si>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</si>
  <si>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</si>
  <si>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</si>
  <si>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</si>
  <si>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East-West University</t>
  </si>
  <si>
    <t>016</t>
  </si>
  <si>
    <t>Elmhurst College</t>
  </si>
  <si>
    <t>017</t>
  </si>
  <si>
    <t>Eureka College</t>
  </si>
  <si>
    <t>Graham Hospital School of Nursing</t>
  </si>
  <si>
    <t>019</t>
  </si>
  <si>
    <t>Greenville University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</si>
  <si>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</si>
  <si>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</si>
  <si>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</si>
  <si>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</si>
  <si>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</si>
  <si>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</si>
  <si>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</si>
  <si>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</si>
  <si>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</si>
  <si>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</si>
  <si>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</si>
  <si>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</si>
  <si>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</si>
  <si>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</si>
  <si>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Lakeview College of Nursing</t>
  </si>
  <si>
    <t>029</t>
  </si>
  <si>
    <t>Lewis University</t>
  </si>
  <si>
    <t>091</t>
  </si>
  <si>
    <t>Lincoln Christian University</t>
  </si>
  <si>
    <t>030</t>
  </si>
  <si>
    <t>031</t>
  </si>
  <si>
    <t>Loyola University</t>
  </si>
  <si>
    <t>092</t>
  </si>
  <si>
    <t>034</t>
  </si>
  <si>
    <t>MacMurray College</t>
  </si>
  <si>
    <t>033</t>
  </si>
  <si>
    <t>McKendree University</t>
  </si>
  <si>
    <t>Methodist College of Nursing</t>
  </si>
  <si>
    <t>036</t>
  </si>
  <si>
    <t>Millikin University</t>
  </si>
  <si>
    <t>038</t>
  </si>
  <si>
    <t>Monmouth College</t>
  </si>
  <si>
    <t>043</t>
  </si>
  <si>
    <t>National Louis University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</si>
  <si>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</si>
  <si>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</si>
  <si>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</si>
  <si>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</si>
  <si>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</si>
  <si>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</si>
  <si>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</si>
  <si>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</si>
  <si>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</si>
  <si>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</si>
  <si>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</si>
  <si>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Resurrection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</si>
  <si>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</si>
  <si>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</si>
  <si>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</si>
  <si>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</si>
  <si>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</si>
  <si>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</si>
  <si>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Rush University</t>
  </si>
  <si>
    <t>068</t>
  </si>
  <si>
    <t>School of the Art Institute</t>
  </si>
  <si>
    <t>059</t>
  </si>
  <si>
    <t>Shimer College</t>
  </si>
  <si>
    <t xml:space="preserve"> --</t>
  </si>
  <si>
    <t>St. Anthony College of Nursing</t>
  </si>
  <si>
    <t>St. Augustine College</t>
  </si>
  <si>
    <t>St. Francis Medical Center College of Nursing</t>
  </si>
  <si>
    <t>St. Johns College</t>
  </si>
  <si>
    <t>069</t>
  </si>
  <si>
    <t>St. Xavier University</t>
  </si>
  <si>
    <t>Telshe Yeshiva</t>
  </si>
  <si>
    <t>062</t>
  </si>
  <si>
    <t>The University of Chicago</t>
  </si>
  <si>
    <t>076</t>
  </si>
  <si>
    <t>Trinity Christian College</t>
  </si>
  <si>
    <t>Trinity College of Nursing</t>
  </si>
  <si>
    <t>080</t>
  </si>
  <si>
    <t>Trinity International University Reach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</si>
  <si>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</si>
  <si>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</si>
  <si>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</si>
  <si>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</si>
  <si>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</si>
  <si>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</si>
  <si>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</si>
  <si>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Hospital Schools</t>
  </si>
  <si>
    <t>Total Hospital Schools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</si>
  <si>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</si>
  <si>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</si>
  <si>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</si>
  <si>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</si>
  <si>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</si>
  <si>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</si>
  <si>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</si>
  <si>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Le Cordon Bleu College of Culinary Arts</t>
  </si>
  <si>
    <t>Midstate College</t>
  </si>
  <si>
    <t>Northwestern College</t>
  </si>
  <si>
    <t>The Illinois Institute of Art</t>
  </si>
  <si>
    <t>Total Proprietary Schools</t>
  </si>
  <si>
    <t>GRAND TOTAL</t>
  </si>
  <si>
    <t>Table 2.3b of the 2023 ISAC Data Book</t>
  </si>
  <si>
    <t>FY2019-FY2023</t>
  </si>
  <si>
    <t>FY2023</t>
  </si>
  <si>
    <t>2023 ISAC Data Book</t>
  </si>
  <si>
    <t xml:space="preserve">     Beginning in FY2012, the remaining three Private 2-year schools are now combined with Private Non-Profit schools' data.</t>
  </si>
  <si>
    <t xml:space="preserve">     Beginning in FY2023, Resurrection University was renamed to Oak Point University</t>
  </si>
  <si>
    <t>American Academy of Art</t>
  </si>
  <si>
    <t xml:space="preserve">Oak Point University </t>
  </si>
  <si>
    <t>Lincoln College</t>
  </si>
  <si>
    <t>MacCormac College</t>
  </si>
  <si>
    <t>Morrison Institute of Technology</t>
  </si>
  <si>
    <t>University of Illinois Urbana-Champaign</t>
  </si>
  <si>
    <t>Moraine Valley Community College</t>
  </si>
  <si>
    <t>Lincoln Land Community College</t>
  </si>
  <si>
    <t>Lewis &amp; Clark Community College</t>
  </si>
  <si>
    <t>Private Not-for-Profit</t>
  </si>
  <si>
    <t>Private Not-for-Profit, continued</t>
  </si>
  <si>
    <t xml:space="preserve"> Proprietary</t>
  </si>
  <si>
    <t>Total Private Not-for-Profit</t>
  </si>
  <si>
    <t xml:space="preserve">     American Academy of Art became Private Not-for-Profit in FY2018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</si>
</sst>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5" fillId="0" borderId="0" xfId="0" applyFont="1"/>
    <xf numFmtId="0" fontId="14" fillId="0" borderId="0" xfId="0" applyFont="1"/>
    <xf numFmtId="164" fontId="9" fillId="0" borderId="0" xfId="0" applyNumberFormat="1" applyFont="1"/>
    <xf numFmtId="0" fontId="9" fillId="0" borderId="0" xfId="0" applyFont="1"/>
    <xf numFmtId="0" fontId="7" fillId="0" borderId="0" xfId="0" applyFont="1"/>
    <xf numFmtId="0" fontId="6" fillId="0" borderId="0" xfId="0" applyFont="1"/>
    <xf numFmtId="3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164" fontId="1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3" fontId="12" fillId="0" borderId="0" xfId="0" applyNumberFormat="1" applyFont="1"/>
    <xf numFmtId="164" fontId="12" fillId="0" borderId="0" xfId="0" applyNumberFormat="1" applyFont="1"/>
    <xf numFmtId="0" fontId="11" fillId="0" borderId="0" xfId="0" applyFont="1"/>
    <xf numFmtId="3" fontId="14" fillId="0" borderId="0" xfId="0" applyNumberFormat="1" applyFont="1"/>
    <xf numFmtId="0" fontId="16" fillId="0" borderId="0" xfId="0" applyFont="1"/>
    <xf numFmtId="0" fontId="8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vertical="top"/>
    </xf>
    <xf numFmtId="3" fontId="13" fillId="0" borderId="0" xfId="0" applyNumberFormat="1" applyFont="1"/>
    <xf numFmtId="164" fontId="13" fillId="0" borderId="0" xfId="0" applyNumberFormat="1" applyFont="1"/>
    <xf numFmtId="164" fontId="0" fillId="0" borderId="0" xfId="0" applyNumberFormat="1"/>
    <xf numFmtId="0" fontId="8" fillId="0" borderId="0" xfId="0" quotePrefix="1" applyFont="1" applyAlignment="1">
      <alignment horizontal="right"/>
    </xf>
    <xf numFmtId="3" fontId="8" fillId="0" borderId="0" xfId="0" quotePrefix="1" applyNumberFormat="1" applyFont="1" applyAlignment="1">
      <alignment horizontal="right" vertical="top"/>
    </xf>
    <xf numFmtId="0" fontId="3" fillId="0" borderId="0" xfId="0" quotePrefix="1" applyFont="1" applyAlignment="1">
      <alignment horizontal="right"/>
    </xf>
    <xf numFmtId="164" fontId="14" fillId="0" borderId="0" xfId="0" applyNumberFormat="1" applyFont="1"/>
    <xf numFmtId="3" fontId="8" fillId="0" borderId="0" xfId="0" quotePrefix="1" applyNumberFormat="1" applyFont="1"/>
    <xf numFmtId="0" fontId="14" fillId="0" borderId="0" xfId="0" applyFont="1" applyAlignment="1">
      <alignment horizontal="right"/>
    </xf>
    <xf numFmtId="3" fontId="12" fillId="0" borderId="2" xfId="0" applyNumberFormat="1" applyFont="1" applyBorder="1"/>
    <xf numFmtId="164" fontId="12" fillId="0" borderId="2" xfId="0" applyNumberFormat="1" applyFont="1" applyBorder="1"/>
    <xf numFmtId="0" fontId="0" fillId="0" borderId="2" xfId="0" applyBorder="1"/>
    <xf numFmtId="0" fontId="12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1142998</xdr:colOff>
      <xdr:row>198</xdr:row>
      <xdr:rowOff>111672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9F6121-3263-087F-1D01-6C4A7BF12B4C}"/>
            </a:ext>
          </a:extLst>
        </xdr:cNvPr>
        <xdr:cNvSpPr txBox="1"/>
      </xdr:nvSpPr>
      <xdr:spPr>
        <a:xfrm>
          <a:off x="1767050" y="3503886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1</xdr:col>
      <xdr:colOff>60433</xdr:colOff>
      <xdr:row>213</xdr:row>
      <xdr:rowOff>119555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1531E5-267A-40FF-8E97-9E600D8C3465}"/>
            </a:ext>
          </a:extLst>
        </xdr:cNvPr>
        <xdr:cNvSpPr txBox="1"/>
      </xdr:nvSpPr>
      <xdr:spPr>
        <a:xfrm>
          <a:off x="539967" y="3771374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1</xdr:col>
      <xdr:colOff>52552</xdr:colOff>
      <xdr:row>168</xdr:row>
      <xdr:rowOff>118242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0BEFE1-E26C-43BE-B0E1-F08515E5E689}"/>
            </a:ext>
          </a:extLst>
        </xdr:cNvPr>
        <xdr:cNvSpPr txBox="1"/>
      </xdr:nvSpPr>
      <xdr:spPr>
        <a:xfrm>
          <a:off x="532086" y="3285796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</xdr:col>
      <xdr:colOff>53866</xdr:colOff>
      <xdr:row>169</xdr:row>
      <xdr:rowOff>132693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D523541-1CE0-44A3-AA73-3F0986285E3B}"/>
            </a:ext>
          </a:extLst>
        </xdr:cNvPr>
        <xdr:cNvSpPr txBox="1"/>
      </xdr:nvSpPr>
      <xdr:spPr>
        <a:xfrm>
          <a:off x="533400" y="3306291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2</xdr:col>
      <xdr:colOff>945931</xdr:colOff>
      <xdr:row>140</xdr:row>
      <xdr:rowOff>118242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CA58BE-0E32-45F3-A604-D3F27B245EDA}"/>
            </a:ext>
          </a:extLst>
        </xdr:cNvPr>
        <xdr:cNvSpPr txBox="1"/>
      </xdr:nvSpPr>
      <xdr:spPr>
        <a:xfrm>
          <a:off x="1569983" y="2752396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2</xdr:col>
      <xdr:colOff>1162707</xdr:colOff>
      <xdr:row>92</xdr:row>
      <xdr:rowOff>118241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377F2B-60A6-426D-AE63-18696ECDA301}"/>
            </a:ext>
          </a:extLst>
        </xdr:cNvPr>
        <xdr:cNvSpPr txBox="1"/>
      </xdr:nvSpPr>
      <xdr:spPr>
        <a:xfrm>
          <a:off x="1786759" y="1843908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2</xdr:col>
      <xdr:colOff>762000</xdr:colOff>
      <xdr:row>119</xdr:row>
      <xdr:rowOff>131379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567BAE-461C-4ED0-A49E-12C63E065032}"/>
            </a:ext>
          </a:extLst>
        </xdr:cNvPr>
        <xdr:cNvSpPr txBox="1"/>
      </xdr:nvSpPr>
      <xdr:spPr>
        <a:xfrm>
          <a:off x="1386052" y="2357601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2</xdr:col>
      <xdr:colOff>934107</xdr:colOff>
      <xdr:row>121</xdr:row>
      <xdr:rowOff>112986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F9A3728-93C6-46D3-BF04-CD9AED7C2955}"/>
            </a:ext>
          </a:extLst>
        </xdr:cNvPr>
        <xdr:cNvSpPr txBox="1"/>
      </xdr:nvSpPr>
      <xdr:spPr>
        <a:xfrm>
          <a:off x="1558159" y="2393862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2</xdr:col>
      <xdr:colOff>1506921</xdr:colOff>
      <xdr:row>127</xdr:row>
      <xdr:rowOff>120869</xdr:rowOff>
    </xdr:from>
    <xdr:ext cx="236668" cy="217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9312C14-0030-41DE-A6CF-E7AD5A2CC684}"/>
            </a:ext>
          </a:extLst>
        </xdr:cNvPr>
        <xdr:cNvSpPr txBox="1"/>
      </xdr:nvSpPr>
      <xdr:spPr>
        <a:xfrm>
          <a:off x="2130973" y="2508950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3379-824C-4F79-BA20-8A9B94F60482}">
  <sheetPr>
    <pageSetUpPr fitToPage="1"/>
  </sheetPr>
  <dimension ref="A1:AK219"/>
  <sheetViews>
    <sheetView tabSelected="1" view="pageBreakPreview" zoomScale="145" zoomScaleNormal="110" zoomScaleSheetLayoutView="145" workbookViewId="0"/>
  </sheetViews>
  <sheetFormatPr defaultRowHeight="15" x14ac:dyDescent="0.25"/>
  <cols>
    <col min="1" max="1" width="7.140625" customWidth="1"/>
    <col min="2" max="2" width="2.140625" customWidth="1"/>
    <col min="3" max="3" width="33" customWidth="1"/>
    <col min="4" max="4" width="2.140625" customWidth="1"/>
    <col min="5" max="5" width="8" customWidth="1"/>
    <col min="6" max="6" width="11.42578125" customWidth="1"/>
    <col min="7" max="7" width="2.140625" customWidth="1"/>
    <col min="8" max="8" width="8" style="4" customWidth="1"/>
    <col min="9" max="9" width="11.42578125" style="3" customWidth="1"/>
    <col min="10" max="10" width="2.28515625" customWidth="1"/>
    <col min="11" max="11" width="10.7109375" customWidth="1"/>
    <col min="12" max="12" width="14" customWidth="1"/>
    <col min="13" max="13" width="2" customWidth="1"/>
    <col min="15" max="15" width="13.5703125" customWidth="1"/>
    <col min="16" max="16" width="2.140625" customWidth="1"/>
    <col min="17" max="17" width="10.140625" customWidth="1"/>
    <col min="18" max="18" width="15.140625" customWidth="1"/>
    <col min="21" max="21" width="10.7109375" bestFit="1" customWidth="1"/>
    <col min="23" max="23" width="16.140625" customWidth="1"/>
    <col min="25" max="25" width="13.28515625" customWidth="1"/>
    <col min="249" max="249" width="7.140625" customWidth="1"/>
    <col min="250" max="250" width="3" customWidth="1"/>
    <col min="251" max="251" width="25.42578125" customWidth="1"/>
    <col min="253" max="253" width="11.42578125" customWidth="1"/>
    <col min="254" max="254" width="2.140625" customWidth="1"/>
    <col min="256" max="256" width="11.42578125" customWidth="1"/>
    <col min="257" max="257" width="2.140625" customWidth="1"/>
    <col min="258" max="265" width="0" hidden="1" customWidth="1"/>
    <col min="266" max="266" width="2.28515625" customWidth="1"/>
    <col min="267" max="267" width="10.7109375" customWidth="1"/>
    <col min="268" max="268" width="14" customWidth="1"/>
    <col min="269" max="269" width="2" customWidth="1"/>
    <col min="271" max="271" width="13.5703125" customWidth="1"/>
    <col min="272" max="272" width="2.140625" customWidth="1"/>
    <col min="273" max="273" width="10.140625" customWidth="1"/>
    <col min="274" max="274" width="15.140625" customWidth="1"/>
    <col min="281" max="281" width="13.28515625" customWidth="1"/>
    <col min="505" max="505" width="7.140625" customWidth="1"/>
    <col min="506" max="506" width="3" customWidth="1"/>
    <col min="507" max="507" width="25.42578125" customWidth="1"/>
    <col min="509" max="509" width="11.42578125" customWidth="1"/>
    <col min="510" max="510" width="2.140625" customWidth="1"/>
    <col min="512" max="512" width="11.42578125" customWidth="1"/>
    <col min="513" max="513" width="2.140625" customWidth="1"/>
    <col min="514" max="521" width="0" hidden="1" customWidth="1"/>
    <col min="522" max="522" width="2.28515625" customWidth="1"/>
    <col min="523" max="523" width="10.7109375" customWidth="1"/>
    <col min="524" max="524" width="14" customWidth="1"/>
    <col min="525" max="525" width="2" customWidth="1"/>
    <col min="527" max="527" width="13.5703125" customWidth="1"/>
    <col min="528" max="528" width="2.140625" customWidth="1"/>
    <col min="529" max="529" width="10.140625" customWidth="1"/>
    <col min="530" max="530" width="15.140625" customWidth="1"/>
    <col min="537" max="537" width="13.28515625" customWidth="1"/>
    <col min="761" max="761" width="7.140625" customWidth="1"/>
    <col min="762" max="762" width="3" customWidth="1"/>
    <col min="763" max="763" width="25.42578125" customWidth="1"/>
    <col min="765" max="765" width="11.42578125" customWidth="1"/>
    <col min="766" max="766" width="2.140625" customWidth="1"/>
    <col min="768" max="768" width="11.42578125" customWidth="1"/>
    <col min="769" max="769" width="2.140625" customWidth="1"/>
    <col min="770" max="777" width="0" hidden="1" customWidth="1"/>
    <col min="778" max="778" width="2.28515625" customWidth="1"/>
    <col min="779" max="779" width="10.7109375" customWidth="1"/>
    <col min="780" max="780" width="14" customWidth="1"/>
    <col min="781" max="781" width="2" customWidth="1"/>
    <col min="783" max="783" width="13.5703125" customWidth="1"/>
    <col min="784" max="784" width="2.140625" customWidth="1"/>
    <col min="785" max="785" width="10.140625" customWidth="1"/>
    <col min="786" max="786" width="15.140625" customWidth="1"/>
    <col min="793" max="793" width="13.28515625" customWidth="1"/>
    <col min="1017" max="1017" width="7.140625" customWidth="1"/>
    <col min="1018" max="1018" width="3" customWidth="1"/>
    <col min="1019" max="1019" width="25.42578125" customWidth="1"/>
    <col min="1021" max="1021" width="11.42578125" customWidth="1"/>
    <col min="1022" max="1022" width="2.140625" customWidth="1"/>
    <col min="1024" max="1024" width="11.42578125" customWidth="1"/>
    <col min="1025" max="1025" width="2.140625" customWidth="1"/>
    <col min="1026" max="1033" width="0" hidden="1" customWidth="1"/>
    <col min="1034" max="1034" width="2.28515625" customWidth="1"/>
    <col min="1035" max="1035" width="10.7109375" customWidth="1"/>
    <col min="1036" max="1036" width="14" customWidth="1"/>
    <col min="1037" max="1037" width="2" customWidth="1"/>
    <col min="1039" max="1039" width="13.5703125" customWidth="1"/>
    <col min="1040" max="1040" width="2.140625" customWidth="1"/>
    <col min="1041" max="1041" width="10.140625" customWidth="1"/>
    <col min="1042" max="1042" width="15.140625" customWidth="1"/>
    <col min="1049" max="1049" width="13.28515625" customWidth="1"/>
    <col min="1273" max="1273" width="7.140625" customWidth="1"/>
    <col min="1274" max="1274" width="3" customWidth="1"/>
    <col min="1275" max="1275" width="25.42578125" customWidth="1"/>
    <col min="1277" max="1277" width="11.42578125" customWidth="1"/>
    <col min="1278" max="1278" width="2.140625" customWidth="1"/>
    <col min="1280" max="1280" width="11.42578125" customWidth="1"/>
    <col min="1281" max="1281" width="2.140625" customWidth="1"/>
    <col min="1282" max="1289" width="0" hidden="1" customWidth="1"/>
    <col min="1290" max="1290" width="2.28515625" customWidth="1"/>
    <col min="1291" max="1291" width="10.7109375" customWidth="1"/>
    <col min="1292" max="1292" width="14" customWidth="1"/>
    <col min="1293" max="1293" width="2" customWidth="1"/>
    <col min="1295" max="1295" width="13.5703125" customWidth="1"/>
    <col min="1296" max="1296" width="2.140625" customWidth="1"/>
    <col min="1297" max="1297" width="10.140625" customWidth="1"/>
    <col min="1298" max="1298" width="15.140625" customWidth="1"/>
    <col min="1305" max="1305" width="13.28515625" customWidth="1"/>
    <col min="1529" max="1529" width="7.140625" customWidth="1"/>
    <col min="1530" max="1530" width="3" customWidth="1"/>
    <col min="1531" max="1531" width="25.42578125" customWidth="1"/>
    <col min="1533" max="1533" width="11.42578125" customWidth="1"/>
    <col min="1534" max="1534" width="2.140625" customWidth="1"/>
    <col min="1536" max="1536" width="11.42578125" customWidth="1"/>
    <col min="1537" max="1537" width="2.140625" customWidth="1"/>
    <col min="1538" max="1545" width="0" hidden="1" customWidth="1"/>
    <col min="1546" max="1546" width="2.28515625" customWidth="1"/>
    <col min="1547" max="1547" width="10.7109375" customWidth="1"/>
    <col min="1548" max="1548" width="14" customWidth="1"/>
    <col min="1549" max="1549" width="2" customWidth="1"/>
    <col min="1551" max="1551" width="13.5703125" customWidth="1"/>
    <col min="1552" max="1552" width="2.140625" customWidth="1"/>
    <col min="1553" max="1553" width="10.140625" customWidth="1"/>
    <col min="1554" max="1554" width="15.140625" customWidth="1"/>
    <col min="1561" max="1561" width="13.28515625" customWidth="1"/>
    <col min="1785" max="1785" width="7.140625" customWidth="1"/>
    <col min="1786" max="1786" width="3" customWidth="1"/>
    <col min="1787" max="1787" width="25.42578125" customWidth="1"/>
    <col min="1789" max="1789" width="11.42578125" customWidth="1"/>
    <col min="1790" max="1790" width="2.140625" customWidth="1"/>
    <col min="1792" max="1792" width="11.42578125" customWidth="1"/>
    <col min="1793" max="1793" width="2.140625" customWidth="1"/>
    <col min="1794" max="1801" width="0" hidden="1" customWidth="1"/>
    <col min="1802" max="1802" width="2.28515625" customWidth="1"/>
    <col min="1803" max="1803" width="10.7109375" customWidth="1"/>
    <col min="1804" max="1804" width="14" customWidth="1"/>
    <col min="1805" max="1805" width="2" customWidth="1"/>
    <col min="1807" max="1807" width="13.5703125" customWidth="1"/>
    <col min="1808" max="1808" width="2.140625" customWidth="1"/>
    <col min="1809" max="1809" width="10.140625" customWidth="1"/>
    <col min="1810" max="1810" width="15.140625" customWidth="1"/>
    <col min="1817" max="1817" width="13.28515625" customWidth="1"/>
    <col min="2041" max="2041" width="7.140625" customWidth="1"/>
    <col min="2042" max="2042" width="3" customWidth="1"/>
    <col min="2043" max="2043" width="25.42578125" customWidth="1"/>
    <col min="2045" max="2045" width="11.42578125" customWidth="1"/>
    <col min="2046" max="2046" width="2.140625" customWidth="1"/>
    <col min="2048" max="2048" width="11.42578125" customWidth="1"/>
    <col min="2049" max="2049" width="2.140625" customWidth="1"/>
    <col min="2050" max="2057" width="0" hidden="1" customWidth="1"/>
    <col min="2058" max="2058" width="2.28515625" customWidth="1"/>
    <col min="2059" max="2059" width="10.7109375" customWidth="1"/>
    <col min="2060" max="2060" width="14" customWidth="1"/>
    <col min="2061" max="2061" width="2" customWidth="1"/>
    <col min="2063" max="2063" width="13.5703125" customWidth="1"/>
    <col min="2064" max="2064" width="2.140625" customWidth="1"/>
    <col min="2065" max="2065" width="10.140625" customWidth="1"/>
    <col min="2066" max="2066" width="15.140625" customWidth="1"/>
    <col min="2073" max="2073" width="13.28515625" customWidth="1"/>
    <col min="2297" max="2297" width="7.140625" customWidth="1"/>
    <col min="2298" max="2298" width="3" customWidth="1"/>
    <col min="2299" max="2299" width="25.42578125" customWidth="1"/>
    <col min="2301" max="2301" width="11.42578125" customWidth="1"/>
    <col min="2302" max="2302" width="2.140625" customWidth="1"/>
    <col min="2304" max="2304" width="11.42578125" customWidth="1"/>
    <col min="2305" max="2305" width="2.140625" customWidth="1"/>
    <col min="2306" max="2313" width="0" hidden="1" customWidth="1"/>
    <col min="2314" max="2314" width="2.28515625" customWidth="1"/>
    <col min="2315" max="2315" width="10.7109375" customWidth="1"/>
    <col min="2316" max="2316" width="14" customWidth="1"/>
    <col min="2317" max="2317" width="2" customWidth="1"/>
    <col min="2319" max="2319" width="13.5703125" customWidth="1"/>
    <col min="2320" max="2320" width="2.140625" customWidth="1"/>
    <col min="2321" max="2321" width="10.140625" customWidth="1"/>
    <col min="2322" max="2322" width="15.140625" customWidth="1"/>
    <col min="2329" max="2329" width="13.28515625" customWidth="1"/>
    <col min="2553" max="2553" width="7.140625" customWidth="1"/>
    <col min="2554" max="2554" width="3" customWidth="1"/>
    <col min="2555" max="2555" width="25.42578125" customWidth="1"/>
    <col min="2557" max="2557" width="11.42578125" customWidth="1"/>
    <col min="2558" max="2558" width="2.140625" customWidth="1"/>
    <col min="2560" max="2560" width="11.42578125" customWidth="1"/>
    <col min="2561" max="2561" width="2.140625" customWidth="1"/>
    <col min="2562" max="2569" width="0" hidden="1" customWidth="1"/>
    <col min="2570" max="2570" width="2.28515625" customWidth="1"/>
    <col min="2571" max="2571" width="10.7109375" customWidth="1"/>
    <col min="2572" max="2572" width="14" customWidth="1"/>
    <col min="2573" max="2573" width="2" customWidth="1"/>
    <col min="2575" max="2575" width="13.5703125" customWidth="1"/>
    <col min="2576" max="2576" width="2.140625" customWidth="1"/>
    <col min="2577" max="2577" width="10.140625" customWidth="1"/>
    <col min="2578" max="2578" width="15.140625" customWidth="1"/>
    <col min="2585" max="2585" width="13.28515625" customWidth="1"/>
    <col min="2809" max="2809" width="7.140625" customWidth="1"/>
    <col min="2810" max="2810" width="3" customWidth="1"/>
    <col min="2811" max="2811" width="25.42578125" customWidth="1"/>
    <col min="2813" max="2813" width="11.42578125" customWidth="1"/>
    <col min="2814" max="2814" width="2.140625" customWidth="1"/>
    <col min="2816" max="2816" width="11.42578125" customWidth="1"/>
    <col min="2817" max="2817" width="2.140625" customWidth="1"/>
    <col min="2818" max="2825" width="0" hidden="1" customWidth="1"/>
    <col min="2826" max="2826" width="2.28515625" customWidth="1"/>
    <col min="2827" max="2827" width="10.7109375" customWidth="1"/>
    <col min="2828" max="2828" width="14" customWidth="1"/>
    <col min="2829" max="2829" width="2" customWidth="1"/>
    <col min="2831" max="2831" width="13.5703125" customWidth="1"/>
    <col min="2832" max="2832" width="2.140625" customWidth="1"/>
    <col min="2833" max="2833" width="10.140625" customWidth="1"/>
    <col min="2834" max="2834" width="15.140625" customWidth="1"/>
    <col min="2841" max="2841" width="13.28515625" customWidth="1"/>
    <col min="3065" max="3065" width="7.140625" customWidth="1"/>
    <col min="3066" max="3066" width="3" customWidth="1"/>
    <col min="3067" max="3067" width="25.42578125" customWidth="1"/>
    <col min="3069" max="3069" width="11.42578125" customWidth="1"/>
    <col min="3070" max="3070" width="2.140625" customWidth="1"/>
    <col min="3072" max="3072" width="11.42578125" customWidth="1"/>
    <col min="3073" max="3073" width="2.140625" customWidth="1"/>
    <col min="3074" max="3081" width="0" hidden="1" customWidth="1"/>
    <col min="3082" max="3082" width="2.28515625" customWidth="1"/>
    <col min="3083" max="3083" width="10.7109375" customWidth="1"/>
    <col min="3084" max="3084" width="14" customWidth="1"/>
    <col min="3085" max="3085" width="2" customWidth="1"/>
    <col min="3087" max="3087" width="13.5703125" customWidth="1"/>
    <col min="3088" max="3088" width="2.140625" customWidth="1"/>
    <col min="3089" max="3089" width="10.140625" customWidth="1"/>
    <col min="3090" max="3090" width="15.140625" customWidth="1"/>
    <col min="3097" max="3097" width="13.28515625" customWidth="1"/>
    <col min="3321" max="3321" width="7.140625" customWidth="1"/>
    <col min="3322" max="3322" width="3" customWidth="1"/>
    <col min="3323" max="3323" width="25.42578125" customWidth="1"/>
    <col min="3325" max="3325" width="11.42578125" customWidth="1"/>
    <col min="3326" max="3326" width="2.140625" customWidth="1"/>
    <col min="3328" max="3328" width="11.42578125" customWidth="1"/>
    <col min="3329" max="3329" width="2.140625" customWidth="1"/>
    <col min="3330" max="3337" width="0" hidden="1" customWidth="1"/>
    <col min="3338" max="3338" width="2.28515625" customWidth="1"/>
    <col min="3339" max="3339" width="10.7109375" customWidth="1"/>
    <col min="3340" max="3340" width="14" customWidth="1"/>
    <col min="3341" max="3341" width="2" customWidth="1"/>
    <col min="3343" max="3343" width="13.5703125" customWidth="1"/>
    <col min="3344" max="3344" width="2.140625" customWidth="1"/>
    <col min="3345" max="3345" width="10.140625" customWidth="1"/>
    <col min="3346" max="3346" width="15.140625" customWidth="1"/>
    <col min="3353" max="3353" width="13.28515625" customWidth="1"/>
    <col min="3577" max="3577" width="7.140625" customWidth="1"/>
    <col min="3578" max="3578" width="3" customWidth="1"/>
    <col min="3579" max="3579" width="25.42578125" customWidth="1"/>
    <col min="3581" max="3581" width="11.42578125" customWidth="1"/>
    <col min="3582" max="3582" width="2.140625" customWidth="1"/>
    <col min="3584" max="3584" width="11.42578125" customWidth="1"/>
    <col min="3585" max="3585" width="2.140625" customWidth="1"/>
    <col min="3586" max="3593" width="0" hidden="1" customWidth="1"/>
    <col min="3594" max="3594" width="2.28515625" customWidth="1"/>
    <col min="3595" max="3595" width="10.7109375" customWidth="1"/>
    <col min="3596" max="3596" width="14" customWidth="1"/>
    <col min="3597" max="3597" width="2" customWidth="1"/>
    <col min="3599" max="3599" width="13.5703125" customWidth="1"/>
    <col min="3600" max="3600" width="2.140625" customWidth="1"/>
    <col min="3601" max="3601" width="10.140625" customWidth="1"/>
    <col min="3602" max="3602" width="15.140625" customWidth="1"/>
    <col min="3609" max="3609" width="13.28515625" customWidth="1"/>
    <col min="3833" max="3833" width="7.140625" customWidth="1"/>
    <col min="3834" max="3834" width="3" customWidth="1"/>
    <col min="3835" max="3835" width="25.42578125" customWidth="1"/>
    <col min="3837" max="3837" width="11.42578125" customWidth="1"/>
    <col min="3838" max="3838" width="2.140625" customWidth="1"/>
    <col min="3840" max="3840" width="11.42578125" customWidth="1"/>
    <col min="3841" max="3841" width="2.140625" customWidth="1"/>
    <col min="3842" max="3849" width="0" hidden="1" customWidth="1"/>
    <col min="3850" max="3850" width="2.28515625" customWidth="1"/>
    <col min="3851" max="3851" width="10.7109375" customWidth="1"/>
    <col min="3852" max="3852" width="14" customWidth="1"/>
    <col min="3853" max="3853" width="2" customWidth="1"/>
    <col min="3855" max="3855" width="13.5703125" customWidth="1"/>
    <col min="3856" max="3856" width="2.140625" customWidth="1"/>
    <col min="3857" max="3857" width="10.140625" customWidth="1"/>
    <col min="3858" max="3858" width="15.140625" customWidth="1"/>
    <col min="3865" max="3865" width="13.28515625" customWidth="1"/>
    <col min="4089" max="4089" width="7.140625" customWidth="1"/>
    <col min="4090" max="4090" width="3" customWidth="1"/>
    <col min="4091" max="4091" width="25.42578125" customWidth="1"/>
    <col min="4093" max="4093" width="11.42578125" customWidth="1"/>
    <col min="4094" max="4094" width="2.140625" customWidth="1"/>
    <col min="4096" max="4096" width="11.42578125" customWidth="1"/>
    <col min="4097" max="4097" width="2.140625" customWidth="1"/>
    <col min="4098" max="4105" width="0" hidden="1" customWidth="1"/>
    <col min="4106" max="4106" width="2.28515625" customWidth="1"/>
    <col min="4107" max="4107" width="10.7109375" customWidth="1"/>
    <col min="4108" max="4108" width="14" customWidth="1"/>
    <col min="4109" max="4109" width="2" customWidth="1"/>
    <col min="4111" max="4111" width="13.5703125" customWidth="1"/>
    <col min="4112" max="4112" width="2.140625" customWidth="1"/>
    <col min="4113" max="4113" width="10.140625" customWidth="1"/>
    <col min="4114" max="4114" width="15.140625" customWidth="1"/>
    <col min="4121" max="4121" width="13.28515625" customWidth="1"/>
    <col min="4345" max="4345" width="7.140625" customWidth="1"/>
    <col min="4346" max="4346" width="3" customWidth="1"/>
    <col min="4347" max="4347" width="25.42578125" customWidth="1"/>
    <col min="4349" max="4349" width="11.42578125" customWidth="1"/>
    <col min="4350" max="4350" width="2.140625" customWidth="1"/>
    <col min="4352" max="4352" width="11.42578125" customWidth="1"/>
    <col min="4353" max="4353" width="2.140625" customWidth="1"/>
    <col min="4354" max="4361" width="0" hidden="1" customWidth="1"/>
    <col min="4362" max="4362" width="2.28515625" customWidth="1"/>
    <col min="4363" max="4363" width="10.7109375" customWidth="1"/>
    <col min="4364" max="4364" width="14" customWidth="1"/>
    <col min="4365" max="4365" width="2" customWidth="1"/>
    <col min="4367" max="4367" width="13.5703125" customWidth="1"/>
    <col min="4368" max="4368" width="2.140625" customWidth="1"/>
    <col min="4369" max="4369" width="10.140625" customWidth="1"/>
    <col min="4370" max="4370" width="15.140625" customWidth="1"/>
    <col min="4377" max="4377" width="13.28515625" customWidth="1"/>
    <col min="4601" max="4601" width="7.140625" customWidth="1"/>
    <col min="4602" max="4602" width="3" customWidth="1"/>
    <col min="4603" max="4603" width="25.42578125" customWidth="1"/>
    <col min="4605" max="4605" width="11.42578125" customWidth="1"/>
    <col min="4606" max="4606" width="2.140625" customWidth="1"/>
    <col min="4608" max="4608" width="11.42578125" customWidth="1"/>
    <col min="4609" max="4609" width="2.140625" customWidth="1"/>
    <col min="4610" max="4617" width="0" hidden="1" customWidth="1"/>
    <col min="4618" max="4618" width="2.28515625" customWidth="1"/>
    <col min="4619" max="4619" width="10.7109375" customWidth="1"/>
    <col min="4620" max="4620" width="14" customWidth="1"/>
    <col min="4621" max="4621" width="2" customWidth="1"/>
    <col min="4623" max="4623" width="13.5703125" customWidth="1"/>
    <col min="4624" max="4624" width="2.140625" customWidth="1"/>
    <col min="4625" max="4625" width="10.140625" customWidth="1"/>
    <col min="4626" max="4626" width="15.140625" customWidth="1"/>
    <col min="4633" max="4633" width="13.28515625" customWidth="1"/>
    <col min="4857" max="4857" width="7.140625" customWidth="1"/>
    <col min="4858" max="4858" width="3" customWidth="1"/>
    <col min="4859" max="4859" width="25.42578125" customWidth="1"/>
    <col min="4861" max="4861" width="11.42578125" customWidth="1"/>
    <col min="4862" max="4862" width="2.140625" customWidth="1"/>
    <col min="4864" max="4864" width="11.42578125" customWidth="1"/>
    <col min="4865" max="4865" width="2.140625" customWidth="1"/>
    <col min="4866" max="4873" width="0" hidden="1" customWidth="1"/>
    <col min="4874" max="4874" width="2.28515625" customWidth="1"/>
    <col min="4875" max="4875" width="10.7109375" customWidth="1"/>
    <col min="4876" max="4876" width="14" customWidth="1"/>
    <col min="4877" max="4877" width="2" customWidth="1"/>
    <col min="4879" max="4879" width="13.5703125" customWidth="1"/>
    <col min="4880" max="4880" width="2.140625" customWidth="1"/>
    <col min="4881" max="4881" width="10.140625" customWidth="1"/>
    <col min="4882" max="4882" width="15.140625" customWidth="1"/>
    <col min="4889" max="4889" width="13.28515625" customWidth="1"/>
    <col min="5113" max="5113" width="7.140625" customWidth="1"/>
    <col min="5114" max="5114" width="3" customWidth="1"/>
    <col min="5115" max="5115" width="25.42578125" customWidth="1"/>
    <col min="5117" max="5117" width="11.42578125" customWidth="1"/>
    <col min="5118" max="5118" width="2.140625" customWidth="1"/>
    <col min="5120" max="5120" width="11.42578125" customWidth="1"/>
    <col min="5121" max="5121" width="2.140625" customWidth="1"/>
    <col min="5122" max="5129" width="0" hidden="1" customWidth="1"/>
    <col min="5130" max="5130" width="2.28515625" customWidth="1"/>
    <col min="5131" max="5131" width="10.7109375" customWidth="1"/>
    <col min="5132" max="5132" width="14" customWidth="1"/>
    <col min="5133" max="5133" width="2" customWidth="1"/>
    <col min="5135" max="5135" width="13.5703125" customWidth="1"/>
    <col min="5136" max="5136" width="2.140625" customWidth="1"/>
    <col min="5137" max="5137" width="10.140625" customWidth="1"/>
    <col min="5138" max="5138" width="15.140625" customWidth="1"/>
    <col min="5145" max="5145" width="13.28515625" customWidth="1"/>
    <col min="5369" max="5369" width="7.140625" customWidth="1"/>
    <col min="5370" max="5370" width="3" customWidth="1"/>
    <col min="5371" max="5371" width="25.42578125" customWidth="1"/>
    <col min="5373" max="5373" width="11.42578125" customWidth="1"/>
    <col min="5374" max="5374" width="2.140625" customWidth="1"/>
    <col min="5376" max="5376" width="11.42578125" customWidth="1"/>
    <col min="5377" max="5377" width="2.140625" customWidth="1"/>
    <col min="5378" max="5385" width="0" hidden="1" customWidth="1"/>
    <col min="5386" max="5386" width="2.28515625" customWidth="1"/>
    <col min="5387" max="5387" width="10.7109375" customWidth="1"/>
    <col min="5388" max="5388" width="14" customWidth="1"/>
    <col min="5389" max="5389" width="2" customWidth="1"/>
    <col min="5391" max="5391" width="13.5703125" customWidth="1"/>
    <col min="5392" max="5392" width="2.140625" customWidth="1"/>
    <col min="5393" max="5393" width="10.140625" customWidth="1"/>
    <col min="5394" max="5394" width="15.140625" customWidth="1"/>
    <col min="5401" max="5401" width="13.28515625" customWidth="1"/>
    <col min="5625" max="5625" width="7.140625" customWidth="1"/>
    <col min="5626" max="5626" width="3" customWidth="1"/>
    <col min="5627" max="5627" width="25.42578125" customWidth="1"/>
    <col min="5629" max="5629" width="11.42578125" customWidth="1"/>
    <col min="5630" max="5630" width="2.140625" customWidth="1"/>
    <col min="5632" max="5632" width="11.42578125" customWidth="1"/>
    <col min="5633" max="5633" width="2.140625" customWidth="1"/>
    <col min="5634" max="5641" width="0" hidden="1" customWidth="1"/>
    <col min="5642" max="5642" width="2.28515625" customWidth="1"/>
    <col min="5643" max="5643" width="10.7109375" customWidth="1"/>
    <col min="5644" max="5644" width="14" customWidth="1"/>
    <col min="5645" max="5645" width="2" customWidth="1"/>
    <col min="5647" max="5647" width="13.5703125" customWidth="1"/>
    <col min="5648" max="5648" width="2.140625" customWidth="1"/>
    <col min="5649" max="5649" width="10.140625" customWidth="1"/>
    <col min="5650" max="5650" width="15.140625" customWidth="1"/>
    <col min="5657" max="5657" width="13.28515625" customWidth="1"/>
    <col min="5881" max="5881" width="7.140625" customWidth="1"/>
    <col min="5882" max="5882" width="3" customWidth="1"/>
    <col min="5883" max="5883" width="25.42578125" customWidth="1"/>
    <col min="5885" max="5885" width="11.42578125" customWidth="1"/>
    <col min="5886" max="5886" width="2.140625" customWidth="1"/>
    <col min="5888" max="5888" width="11.42578125" customWidth="1"/>
    <col min="5889" max="5889" width="2.140625" customWidth="1"/>
    <col min="5890" max="5897" width="0" hidden="1" customWidth="1"/>
    <col min="5898" max="5898" width="2.28515625" customWidth="1"/>
    <col min="5899" max="5899" width="10.7109375" customWidth="1"/>
    <col min="5900" max="5900" width="14" customWidth="1"/>
    <col min="5901" max="5901" width="2" customWidth="1"/>
    <col min="5903" max="5903" width="13.5703125" customWidth="1"/>
    <col min="5904" max="5904" width="2.140625" customWidth="1"/>
    <col min="5905" max="5905" width="10.140625" customWidth="1"/>
    <col min="5906" max="5906" width="15.140625" customWidth="1"/>
    <col min="5913" max="5913" width="13.28515625" customWidth="1"/>
    <col min="6137" max="6137" width="7.140625" customWidth="1"/>
    <col min="6138" max="6138" width="3" customWidth="1"/>
    <col min="6139" max="6139" width="25.42578125" customWidth="1"/>
    <col min="6141" max="6141" width="11.42578125" customWidth="1"/>
    <col min="6142" max="6142" width="2.140625" customWidth="1"/>
    <col min="6144" max="6144" width="11.42578125" customWidth="1"/>
    <col min="6145" max="6145" width="2.140625" customWidth="1"/>
    <col min="6146" max="6153" width="0" hidden="1" customWidth="1"/>
    <col min="6154" max="6154" width="2.28515625" customWidth="1"/>
    <col min="6155" max="6155" width="10.7109375" customWidth="1"/>
    <col min="6156" max="6156" width="14" customWidth="1"/>
    <col min="6157" max="6157" width="2" customWidth="1"/>
    <col min="6159" max="6159" width="13.5703125" customWidth="1"/>
    <col min="6160" max="6160" width="2.140625" customWidth="1"/>
    <col min="6161" max="6161" width="10.140625" customWidth="1"/>
    <col min="6162" max="6162" width="15.140625" customWidth="1"/>
    <col min="6169" max="6169" width="13.28515625" customWidth="1"/>
    <col min="6393" max="6393" width="7.140625" customWidth="1"/>
    <col min="6394" max="6394" width="3" customWidth="1"/>
    <col min="6395" max="6395" width="25.42578125" customWidth="1"/>
    <col min="6397" max="6397" width="11.42578125" customWidth="1"/>
    <col min="6398" max="6398" width="2.140625" customWidth="1"/>
    <col min="6400" max="6400" width="11.42578125" customWidth="1"/>
    <col min="6401" max="6401" width="2.140625" customWidth="1"/>
    <col min="6402" max="6409" width="0" hidden="1" customWidth="1"/>
    <col min="6410" max="6410" width="2.28515625" customWidth="1"/>
    <col min="6411" max="6411" width="10.7109375" customWidth="1"/>
    <col min="6412" max="6412" width="14" customWidth="1"/>
    <col min="6413" max="6413" width="2" customWidth="1"/>
    <col min="6415" max="6415" width="13.5703125" customWidth="1"/>
    <col min="6416" max="6416" width="2.140625" customWidth="1"/>
    <col min="6417" max="6417" width="10.140625" customWidth="1"/>
    <col min="6418" max="6418" width="15.140625" customWidth="1"/>
    <col min="6425" max="6425" width="13.28515625" customWidth="1"/>
    <col min="6649" max="6649" width="7.140625" customWidth="1"/>
    <col min="6650" max="6650" width="3" customWidth="1"/>
    <col min="6651" max="6651" width="25.42578125" customWidth="1"/>
    <col min="6653" max="6653" width="11.42578125" customWidth="1"/>
    <col min="6654" max="6654" width="2.140625" customWidth="1"/>
    <col min="6656" max="6656" width="11.42578125" customWidth="1"/>
    <col min="6657" max="6657" width="2.140625" customWidth="1"/>
    <col min="6658" max="6665" width="0" hidden="1" customWidth="1"/>
    <col min="6666" max="6666" width="2.28515625" customWidth="1"/>
    <col min="6667" max="6667" width="10.7109375" customWidth="1"/>
    <col min="6668" max="6668" width="14" customWidth="1"/>
    <col min="6669" max="6669" width="2" customWidth="1"/>
    <col min="6671" max="6671" width="13.5703125" customWidth="1"/>
    <col min="6672" max="6672" width="2.140625" customWidth="1"/>
    <col min="6673" max="6673" width="10.140625" customWidth="1"/>
    <col min="6674" max="6674" width="15.140625" customWidth="1"/>
    <col min="6681" max="6681" width="13.28515625" customWidth="1"/>
    <col min="6905" max="6905" width="7.140625" customWidth="1"/>
    <col min="6906" max="6906" width="3" customWidth="1"/>
    <col min="6907" max="6907" width="25.42578125" customWidth="1"/>
    <col min="6909" max="6909" width="11.42578125" customWidth="1"/>
    <col min="6910" max="6910" width="2.140625" customWidth="1"/>
    <col min="6912" max="6912" width="11.42578125" customWidth="1"/>
    <col min="6913" max="6913" width="2.140625" customWidth="1"/>
    <col min="6914" max="6921" width="0" hidden="1" customWidth="1"/>
    <col min="6922" max="6922" width="2.28515625" customWidth="1"/>
    <col min="6923" max="6923" width="10.7109375" customWidth="1"/>
    <col min="6924" max="6924" width="14" customWidth="1"/>
    <col min="6925" max="6925" width="2" customWidth="1"/>
    <col min="6927" max="6927" width="13.5703125" customWidth="1"/>
    <col min="6928" max="6928" width="2.140625" customWidth="1"/>
    <col min="6929" max="6929" width="10.140625" customWidth="1"/>
    <col min="6930" max="6930" width="15.140625" customWidth="1"/>
    <col min="6937" max="6937" width="13.28515625" customWidth="1"/>
    <col min="7161" max="7161" width="7.140625" customWidth="1"/>
    <col min="7162" max="7162" width="3" customWidth="1"/>
    <col min="7163" max="7163" width="25.42578125" customWidth="1"/>
    <col min="7165" max="7165" width="11.42578125" customWidth="1"/>
    <col min="7166" max="7166" width="2.140625" customWidth="1"/>
    <col min="7168" max="7168" width="11.42578125" customWidth="1"/>
    <col min="7169" max="7169" width="2.140625" customWidth="1"/>
    <col min="7170" max="7177" width="0" hidden="1" customWidth="1"/>
    <col min="7178" max="7178" width="2.28515625" customWidth="1"/>
    <col min="7179" max="7179" width="10.7109375" customWidth="1"/>
    <col min="7180" max="7180" width="14" customWidth="1"/>
    <col min="7181" max="7181" width="2" customWidth="1"/>
    <col min="7183" max="7183" width="13.5703125" customWidth="1"/>
    <col min="7184" max="7184" width="2.140625" customWidth="1"/>
    <col min="7185" max="7185" width="10.140625" customWidth="1"/>
    <col min="7186" max="7186" width="15.140625" customWidth="1"/>
    <col min="7193" max="7193" width="13.28515625" customWidth="1"/>
    <col min="7417" max="7417" width="7.140625" customWidth="1"/>
    <col min="7418" max="7418" width="3" customWidth="1"/>
    <col min="7419" max="7419" width="25.42578125" customWidth="1"/>
    <col min="7421" max="7421" width="11.42578125" customWidth="1"/>
    <col min="7422" max="7422" width="2.140625" customWidth="1"/>
    <col min="7424" max="7424" width="11.42578125" customWidth="1"/>
    <col min="7425" max="7425" width="2.140625" customWidth="1"/>
    <col min="7426" max="7433" width="0" hidden="1" customWidth="1"/>
    <col min="7434" max="7434" width="2.28515625" customWidth="1"/>
    <col min="7435" max="7435" width="10.7109375" customWidth="1"/>
    <col min="7436" max="7436" width="14" customWidth="1"/>
    <col min="7437" max="7437" width="2" customWidth="1"/>
    <col min="7439" max="7439" width="13.5703125" customWidth="1"/>
    <col min="7440" max="7440" width="2.140625" customWidth="1"/>
    <col min="7441" max="7441" width="10.140625" customWidth="1"/>
    <col min="7442" max="7442" width="15.140625" customWidth="1"/>
    <col min="7449" max="7449" width="13.28515625" customWidth="1"/>
    <col min="7673" max="7673" width="7.140625" customWidth="1"/>
    <col min="7674" max="7674" width="3" customWidth="1"/>
    <col min="7675" max="7675" width="25.42578125" customWidth="1"/>
    <col min="7677" max="7677" width="11.42578125" customWidth="1"/>
    <col min="7678" max="7678" width="2.140625" customWidth="1"/>
    <col min="7680" max="7680" width="11.42578125" customWidth="1"/>
    <col min="7681" max="7681" width="2.140625" customWidth="1"/>
    <col min="7682" max="7689" width="0" hidden="1" customWidth="1"/>
    <col min="7690" max="7690" width="2.28515625" customWidth="1"/>
    <col min="7691" max="7691" width="10.7109375" customWidth="1"/>
    <col min="7692" max="7692" width="14" customWidth="1"/>
    <col min="7693" max="7693" width="2" customWidth="1"/>
    <col min="7695" max="7695" width="13.5703125" customWidth="1"/>
    <col min="7696" max="7696" width="2.140625" customWidth="1"/>
    <col min="7697" max="7697" width="10.140625" customWidth="1"/>
    <col min="7698" max="7698" width="15.140625" customWidth="1"/>
    <col min="7705" max="7705" width="13.28515625" customWidth="1"/>
    <col min="7929" max="7929" width="7.140625" customWidth="1"/>
    <col min="7930" max="7930" width="3" customWidth="1"/>
    <col min="7931" max="7931" width="25.42578125" customWidth="1"/>
    <col min="7933" max="7933" width="11.42578125" customWidth="1"/>
    <col min="7934" max="7934" width="2.140625" customWidth="1"/>
    <col min="7936" max="7936" width="11.42578125" customWidth="1"/>
    <col min="7937" max="7937" width="2.140625" customWidth="1"/>
    <col min="7938" max="7945" width="0" hidden="1" customWidth="1"/>
    <col min="7946" max="7946" width="2.28515625" customWidth="1"/>
    <col min="7947" max="7947" width="10.7109375" customWidth="1"/>
    <col min="7948" max="7948" width="14" customWidth="1"/>
    <col min="7949" max="7949" width="2" customWidth="1"/>
    <col min="7951" max="7951" width="13.5703125" customWidth="1"/>
    <col min="7952" max="7952" width="2.140625" customWidth="1"/>
    <col min="7953" max="7953" width="10.140625" customWidth="1"/>
    <col min="7954" max="7954" width="15.140625" customWidth="1"/>
    <col min="7961" max="7961" width="13.28515625" customWidth="1"/>
    <col min="8185" max="8185" width="7.140625" customWidth="1"/>
    <col min="8186" max="8186" width="3" customWidth="1"/>
    <col min="8187" max="8187" width="25.42578125" customWidth="1"/>
    <col min="8189" max="8189" width="11.42578125" customWidth="1"/>
    <col min="8190" max="8190" width="2.140625" customWidth="1"/>
    <col min="8192" max="8192" width="11.42578125" customWidth="1"/>
    <col min="8193" max="8193" width="2.140625" customWidth="1"/>
    <col min="8194" max="8201" width="0" hidden="1" customWidth="1"/>
    <col min="8202" max="8202" width="2.28515625" customWidth="1"/>
    <col min="8203" max="8203" width="10.7109375" customWidth="1"/>
    <col min="8204" max="8204" width="14" customWidth="1"/>
    <col min="8205" max="8205" width="2" customWidth="1"/>
    <col min="8207" max="8207" width="13.5703125" customWidth="1"/>
    <col min="8208" max="8208" width="2.140625" customWidth="1"/>
    <col min="8209" max="8209" width="10.140625" customWidth="1"/>
    <col min="8210" max="8210" width="15.140625" customWidth="1"/>
    <col min="8217" max="8217" width="13.28515625" customWidth="1"/>
    <col min="8441" max="8441" width="7.140625" customWidth="1"/>
    <col min="8442" max="8442" width="3" customWidth="1"/>
    <col min="8443" max="8443" width="25.42578125" customWidth="1"/>
    <col min="8445" max="8445" width="11.42578125" customWidth="1"/>
    <col min="8446" max="8446" width="2.140625" customWidth="1"/>
    <col min="8448" max="8448" width="11.42578125" customWidth="1"/>
    <col min="8449" max="8449" width="2.140625" customWidth="1"/>
    <col min="8450" max="8457" width="0" hidden="1" customWidth="1"/>
    <col min="8458" max="8458" width="2.28515625" customWidth="1"/>
    <col min="8459" max="8459" width="10.7109375" customWidth="1"/>
    <col min="8460" max="8460" width="14" customWidth="1"/>
    <col min="8461" max="8461" width="2" customWidth="1"/>
    <col min="8463" max="8463" width="13.5703125" customWidth="1"/>
    <col min="8464" max="8464" width="2.140625" customWidth="1"/>
    <col min="8465" max="8465" width="10.140625" customWidth="1"/>
    <col min="8466" max="8466" width="15.140625" customWidth="1"/>
    <col min="8473" max="8473" width="13.28515625" customWidth="1"/>
    <col min="8697" max="8697" width="7.140625" customWidth="1"/>
    <col min="8698" max="8698" width="3" customWidth="1"/>
    <col min="8699" max="8699" width="25.42578125" customWidth="1"/>
    <col min="8701" max="8701" width="11.42578125" customWidth="1"/>
    <col min="8702" max="8702" width="2.140625" customWidth="1"/>
    <col min="8704" max="8704" width="11.42578125" customWidth="1"/>
    <col min="8705" max="8705" width="2.140625" customWidth="1"/>
    <col min="8706" max="8713" width="0" hidden="1" customWidth="1"/>
    <col min="8714" max="8714" width="2.28515625" customWidth="1"/>
    <col min="8715" max="8715" width="10.7109375" customWidth="1"/>
    <col min="8716" max="8716" width="14" customWidth="1"/>
    <col min="8717" max="8717" width="2" customWidth="1"/>
    <col min="8719" max="8719" width="13.5703125" customWidth="1"/>
    <col min="8720" max="8720" width="2.140625" customWidth="1"/>
    <col min="8721" max="8721" width="10.140625" customWidth="1"/>
    <col min="8722" max="8722" width="15.140625" customWidth="1"/>
    <col min="8729" max="8729" width="13.28515625" customWidth="1"/>
    <col min="8953" max="8953" width="7.140625" customWidth="1"/>
    <col min="8954" max="8954" width="3" customWidth="1"/>
    <col min="8955" max="8955" width="25.42578125" customWidth="1"/>
    <col min="8957" max="8957" width="11.42578125" customWidth="1"/>
    <col min="8958" max="8958" width="2.140625" customWidth="1"/>
    <col min="8960" max="8960" width="11.42578125" customWidth="1"/>
    <col min="8961" max="8961" width="2.140625" customWidth="1"/>
    <col min="8962" max="8969" width="0" hidden="1" customWidth="1"/>
    <col min="8970" max="8970" width="2.28515625" customWidth="1"/>
    <col min="8971" max="8971" width="10.7109375" customWidth="1"/>
    <col min="8972" max="8972" width="14" customWidth="1"/>
    <col min="8973" max="8973" width="2" customWidth="1"/>
    <col min="8975" max="8975" width="13.5703125" customWidth="1"/>
    <col min="8976" max="8976" width="2.140625" customWidth="1"/>
    <col min="8977" max="8977" width="10.140625" customWidth="1"/>
    <col min="8978" max="8978" width="15.140625" customWidth="1"/>
    <col min="8985" max="8985" width="13.28515625" customWidth="1"/>
    <col min="9209" max="9209" width="7.140625" customWidth="1"/>
    <col min="9210" max="9210" width="3" customWidth="1"/>
    <col min="9211" max="9211" width="25.42578125" customWidth="1"/>
    <col min="9213" max="9213" width="11.42578125" customWidth="1"/>
    <col min="9214" max="9214" width="2.140625" customWidth="1"/>
    <col min="9216" max="9216" width="11.42578125" customWidth="1"/>
    <col min="9217" max="9217" width="2.140625" customWidth="1"/>
    <col min="9218" max="9225" width="0" hidden="1" customWidth="1"/>
    <col min="9226" max="9226" width="2.28515625" customWidth="1"/>
    <col min="9227" max="9227" width="10.7109375" customWidth="1"/>
    <col min="9228" max="9228" width="14" customWidth="1"/>
    <col min="9229" max="9229" width="2" customWidth="1"/>
    <col min="9231" max="9231" width="13.5703125" customWidth="1"/>
    <col min="9232" max="9232" width="2.140625" customWidth="1"/>
    <col min="9233" max="9233" width="10.140625" customWidth="1"/>
    <col min="9234" max="9234" width="15.140625" customWidth="1"/>
    <col min="9241" max="9241" width="13.28515625" customWidth="1"/>
    <col min="9465" max="9465" width="7.140625" customWidth="1"/>
    <col min="9466" max="9466" width="3" customWidth="1"/>
    <col min="9467" max="9467" width="25.42578125" customWidth="1"/>
    <col min="9469" max="9469" width="11.42578125" customWidth="1"/>
    <col min="9470" max="9470" width="2.140625" customWidth="1"/>
    <col min="9472" max="9472" width="11.42578125" customWidth="1"/>
    <col min="9473" max="9473" width="2.140625" customWidth="1"/>
    <col min="9474" max="9481" width="0" hidden="1" customWidth="1"/>
    <col min="9482" max="9482" width="2.28515625" customWidth="1"/>
    <col min="9483" max="9483" width="10.7109375" customWidth="1"/>
    <col min="9484" max="9484" width="14" customWidth="1"/>
    <col min="9485" max="9485" width="2" customWidth="1"/>
    <col min="9487" max="9487" width="13.5703125" customWidth="1"/>
    <col min="9488" max="9488" width="2.140625" customWidth="1"/>
    <col min="9489" max="9489" width="10.140625" customWidth="1"/>
    <col min="9490" max="9490" width="15.140625" customWidth="1"/>
    <col min="9497" max="9497" width="13.28515625" customWidth="1"/>
    <col min="9721" max="9721" width="7.140625" customWidth="1"/>
    <col min="9722" max="9722" width="3" customWidth="1"/>
    <col min="9723" max="9723" width="25.42578125" customWidth="1"/>
    <col min="9725" max="9725" width="11.42578125" customWidth="1"/>
    <col min="9726" max="9726" width="2.140625" customWidth="1"/>
    <col min="9728" max="9728" width="11.42578125" customWidth="1"/>
    <col min="9729" max="9729" width="2.140625" customWidth="1"/>
    <col min="9730" max="9737" width="0" hidden="1" customWidth="1"/>
    <col min="9738" max="9738" width="2.28515625" customWidth="1"/>
    <col min="9739" max="9739" width="10.7109375" customWidth="1"/>
    <col min="9740" max="9740" width="14" customWidth="1"/>
    <col min="9741" max="9741" width="2" customWidth="1"/>
    <col min="9743" max="9743" width="13.5703125" customWidth="1"/>
    <col min="9744" max="9744" width="2.140625" customWidth="1"/>
    <col min="9745" max="9745" width="10.140625" customWidth="1"/>
    <col min="9746" max="9746" width="15.140625" customWidth="1"/>
    <col min="9753" max="9753" width="13.28515625" customWidth="1"/>
    <col min="9977" max="9977" width="7.140625" customWidth="1"/>
    <col min="9978" max="9978" width="3" customWidth="1"/>
    <col min="9979" max="9979" width="25.42578125" customWidth="1"/>
    <col min="9981" max="9981" width="11.42578125" customWidth="1"/>
    <col min="9982" max="9982" width="2.140625" customWidth="1"/>
    <col min="9984" max="9984" width="11.42578125" customWidth="1"/>
    <col min="9985" max="9985" width="2.140625" customWidth="1"/>
    <col min="9986" max="9993" width="0" hidden="1" customWidth="1"/>
    <col min="9994" max="9994" width="2.28515625" customWidth="1"/>
    <col min="9995" max="9995" width="10.7109375" customWidth="1"/>
    <col min="9996" max="9996" width="14" customWidth="1"/>
    <col min="9997" max="9997" width="2" customWidth="1"/>
    <col min="9999" max="9999" width="13.5703125" customWidth="1"/>
    <col min="10000" max="10000" width="2.140625" customWidth="1"/>
    <col min="10001" max="10001" width="10.140625" customWidth="1"/>
    <col min="10002" max="10002" width="15.140625" customWidth="1"/>
    <col min="10009" max="10009" width="13.28515625" customWidth="1"/>
    <col min="10233" max="10233" width="7.140625" customWidth="1"/>
    <col min="10234" max="10234" width="3" customWidth="1"/>
    <col min="10235" max="10235" width="25.42578125" customWidth="1"/>
    <col min="10237" max="10237" width="11.42578125" customWidth="1"/>
    <col min="10238" max="10238" width="2.140625" customWidth="1"/>
    <col min="10240" max="10240" width="11.42578125" customWidth="1"/>
    <col min="10241" max="10241" width="2.140625" customWidth="1"/>
    <col min="10242" max="10249" width="0" hidden="1" customWidth="1"/>
    <col min="10250" max="10250" width="2.28515625" customWidth="1"/>
    <col min="10251" max="10251" width="10.7109375" customWidth="1"/>
    <col min="10252" max="10252" width="14" customWidth="1"/>
    <col min="10253" max="10253" width="2" customWidth="1"/>
    <col min="10255" max="10255" width="13.5703125" customWidth="1"/>
    <col min="10256" max="10256" width="2.140625" customWidth="1"/>
    <col min="10257" max="10257" width="10.140625" customWidth="1"/>
    <col min="10258" max="10258" width="15.140625" customWidth="1"/>
    <col min="10265" max="10265" width="13.28515625" customWidth="1"/>
    <col min="10489" max="10489" width="7.140625" customWidth="1"/>
    <col min="10490" max="10490" width="3" customWidth="1"/>
    <col min="10491" max="10491" width="25.42578125" customWidth="1"/>
    <col min="10493" max="10493" width="11.42578125" customWidth="1"/>
    <col min="10494" max="10494" width="2.140625" customWidth="1"/>
    <col min="10496" max="10496" width="11.42578125" customWidth="1"/>
    <col min="10497" max="10497" width="2.140625" customWidth="1"/>
    <col min="10498" max="10505" width="0" hidden="1" customWidth="1"/>
    <col min="10506" max="10506" width="2.28515625" customWidth="1"/>
    <col min="10507" max="10507" width="10.7109375" customWidth="1"/>
    <col min="10508" max="10508" width="14" customWidth="1"/>
    <col min="10509" max="10509" width="2" customWidth="1"/>
    <col min="10511" max="10511" width="13.5703125" customWidth="1"/>
    <col min="10512" max="10512" width="2.140625" customWidth="1"/>
    <col min="10513" max="10513" width="10.140625" customWidth="1"/>
    <col min="10514" max="10514" width="15.140625" customWidth="1"/>
    <col min="10521" max="10521" width="13.28515625" customWidth="1"/>
    <col min="10745" max="10745" width="7.140625" customWidth="1"/>
    <col min="10746" max="10746" width="3" customWidth="1"/>
    <col min="10747" max="10747" width="25.42578125" customWidth="1"/>
    <col min="10749" max="10749" width="11.42578125" customWidth="1"/>
    <col min="10750" max="10750" width="2.140625" customWidth="1"/>
    <col min="10752" max="10752" width="11.42578125" customWidth="1"/>
    <col min="10753" max="10753" width="2.140625" customWidth="1"/>
    <col min="10754" max="10761" width="0" hidden="1" customWidth="1"/>
    <col min="10762" max="10762" width="2.28515625" customWidth="1"/>
    <col min="10763" max="10763" width="10.7109375" customWidth="1"/>
    <col min="10764" max="10764" width="14" customWidth="1"/>
    <col min="10765" max="10765" width="2" customWidth="1"/>
    <col min="10767" max="10767" width="13.5703125" customWidth="1"/>
    <col min="10768" max="10768" width="2.140625" customWidth="1"/>
    <col min="10769" max="10769" width="10.140625" customWidth="1"/>
    <col min="10770" max="10770" width="15.140625" customWidth="1"/>
    <col min="10777" max="10777" width="13.28515625" customWidth="1"/>
    <col min="11001" max="11001" width="7.140625" customWidth="1"/>
    <col min="11002" max="11002" width="3" customWidth="1"/>
    <col min="11003" max="11003" width="25.42578125" customWidth="1"/>
    <col min="11005" max="11005" width="11.42578125" customWidth="1"/>
    <col min="11006" max="11006" width="2.140625" customWidth="1"/>
    <col min="11008" max="11008" width="11.42578125" customWidth="1"/>
    <col min="11009" max="11009" width="2.140625" customWidth="1"/>
    <col min="11010" max="11017" width="0" hidden="1" customWidth="1"/>
    <col min="11018" max="11018" width="2.28515625" customWidth="1"/>
    <col min="11019" max="11019" width="10.7109375" customWidth="1"/>
    <col min="11020" max="11020" width="14" customWidth="1"/>
    <col min="11021" max="11021" width="2" customWidth="1"/>
    <col min="11023" max="11023" width="13.5703125" customWidth="1"/>
    <col min="11024" max="11024" width="2.140625" customWidth="1"/>
    <col min="11025" max="11025" width="10.140625" customWidth="1"/>
    <col min="11026" max="11026" width="15.140625" customWidth="1"/>
    <col min="11033" max="11033" width="13.28515625" customWidth="1"/>
    <col min="11257" max="11257" width="7.140625" customWidth="1"/>
    <col min="11258" max="11258" width="3" customWidth="1"/>
    <col min="11259" max="11259" width="25.42578125" customWidth="1"/>
    <col min="11261" max="11261" width="11.42578125" customWidth="1"/>
    <col min="11262" max="11262" width="2.140625" customWidth="1"/>
    <col min="11264" max="11264" width="11.42578125" customWidth="1"/>
    <col min="11265" max="11265" width="2.140625" customWidth="1"/>
    <col min="11266" max="11273" width="0" hidden="1" customWidth="1"/>
    <col min="11274" max="11274" width="2.28515625" customWidth="1"/>
    <col min="11275" max="11275" width="10.7109375" customWidth="1"/>
    <col min="11276" max="11276" width="14" customWidth="1"/>
    <col min="11277" max="11277" width="2" customWidth="1"/>
    <col min="11279" max="11279" width="13.5703125" customWidth="1"/>
    <col min="11280" max="11280" width="2.140625" customWidth="1"/>
    <col min="11281" max="11281" width="10.140625" customWidth="1"/>
    <col min="11282" max="11282" width="15.140625" customWidth="1"/>
    <col min="11289" max="11289" width="13.28515625" customWidth="1"/>
    <col min="11513" max="11513" width="7.140625" customWidth="1"/>
    <col min="11514" max="11514" width="3" customWidth="1"/>
    <col min="11515" max="11515" width="25.42578125" customWidth="1"/>
    <col min="11517" max="11517" width="11.42578125" customWidth="1"/>
    <col min="11518" max="11518" width="2.140625" customWidth="1"/>
    <col min="11520" max="11520" width="11.42578125" customWidth="1"/>
    <col min="11521" max="11521" width="2.140625" customWidth="1"/>
    <col min="11522" max="11529" width="0" hidden="1" customWidth="1"/>
    <col min="11530" max="11530" width="2.28515625" customWidth="1"/>
    <col min="11531" max="11531" width="10.7109375" customWidth="1"/>
    <col min="11532" max="11532" width="14" customWidth="1"/>
    <col min="11533" max="11533" width="2" customWidth="1"/>
    <col min="11535" max="11535" width="13.5703125" customWidth="1"/>
    <col min="11536" max="11536" width="2.140625" customWidth="1"/>
    <col min="11537" max="11537" width="10.140625" customWidth="1"/>
    <col min="11538" max="11538" width="15.140625" customWidth="1"/>
    <col min="11545" max="11545" width="13.28515625" customWidth="1"/>
    <col min="11769" max="11769" width="7.140625" customWidth="1"/>
    <col min="11770" max="11770" width="3" customWidth="1"/>
    <col min="11771" max="11771" width="25.42578125" customWidth="1"/>
    <col min="11773" max="11773" width="11.42578125" customWidth="1"/>
    <col min="11774" max="11774" width="2.140625" customWidth="1"/>
    <col min="11776" max="11776" width="11.42578125" customWidth="1"/>
    <col min="11777" max="11777" width="2.140625" customWidth="1"/>
    <col min="11778" max="11785" width="0" hidden="1" customWidth="1"/>
    <col min="11786" max="11786" width="2.28515625" customWidth="1"/>
    <col min="11787" max="11787" width="10.7109375" customWidth="1"/>
    <col min="11788" max="11788" width="14" customWidth="1"/>
    <col min="11789" max="11789" width="2" customWidth="1"/>
    <col min="11791" max="11791" width="13.5703125" customWidth="1"/>
    <col min="11792" max="11792" width="2.140625" customWidth="1"/>
    <col min="11793" max="11793" width="10.140625" customWidth="1"/>
    <col min="11794" max="11794" width="15.140625" customWidth="1"/>
    <col min="11801" max="11801" width="13.28515625" customWidth="1"/>
    <col min="12025" max="12025" width="7.140625" customWidth="1"/>
    <col min="12026" max="12026" width="3" customWidth="1"/>
    <col min="12027" max="12027" width="25.42578125" customWidth="1"/>
    <col min="12029" max="12029" width="11.42578125" customWidth="1"/>
    <col min="12030" max="12030" width="2.140625" customWidth="1"/>
    <col min="12032" max="12032" width="11.42578125" customWidth="1"/>
    <col min="12033" max="12033" width="2.140625" customWidth="1"/>
    <col min="12034" max="12041" width="0" hidden="1" customWidth="1"/>
    <col min="12042" max="12042" width="2.28515625" customWidth="1"/>
    <col min="12043" max="12043" width="10.7109375" customWidth="1"/>
    <col min="12044" max="12044" width="14" customWidth="1"/>
    <col min="12045" max="12045" width="2" customWidth="1"/>
    <col min="12047" max="12047" width="13.5703125" customWidth="1"/>
    <col min="12048" max="12048" width="2.140625" customWidth="1"/>
    <col min="12049" max="12049" width="10.140625" customWidth="1"/>
    <col min="12050" max="12050" width="15.140625" customWidth="1"/>
    <col min="12057" max="12057" width="13.28515625" customWidth="1"/>
    <col min="12281" max="12281" width="7.140625" customWidth="1"/>
    <col min="12282" max="12282" width="3" customWidth="1"/>
    <col min="12283" max="12283" width="25.42578125" customWidth="1"/>
    <col min="12285" max="12285" width="11.42578125" customWidth="1"/>
    <col min="12286" max="12286" width="2.140625" customWidth="1"/>
    <col min="12288" max="12288" width="11.42578125" customWidth="1"/>
    <col min="12289" max="12289" width="2.140625" customWidth="1"/>
    <col min="12290" max="12297" width="0" hidden="1" customWidth="1"/>
    <col min="12298" max="12298" width="2.28515625" customWidth="1"/>
    <col min="12299" max="12299" width="10.7109375" customWidth="1"/>
    <col min="12300" max="12300" width="14" customWidth="1"/>
    <col min="12301" max="12301" width="2" customWidth="1"/>
    <col min="12303" max="12303" width="13.5703125" customWidth="1"/>
    <col min="12304" max="12304" width="2.140625" customWidth="1"/>
    <col min="12305" max="12305" width="10.140625" customWidth="1"/>
    <col min="12306" max="12306" width="15.140625" customWidth="1"/>
    <col min="12313" max="12313" width="13.28515625" customWidth="1"/>
    <col min="12537" max="12537" width="7.140625" customWidth="1"/>
    <col min="12538" max="12538" width="3" customWidth="1"/>
    <col min="12539" max="12539" width="25.42578125" customWidth="1"/>
    <col min="12541" max="12541" width="11.42578125" customWidth="1"/>
    <col min="12542" max="12542" width="2.140625" customWidth="1"/>
    <col min="12544" max="12544" width="11.42578125" customWidth="1"/>
    <col min="12545" max="12545" width="2.140625" customWidth="1"/>
    <col min="12546" max="12553" width="0" hidden="1" customWidth="1"/>
    <col min="12554" max="12554" width="2.28515625" customWidth="1"/>
    <col min="12555" max="12555" width="10.7109375" customWidth="1"/>
    <col min="12556" max="12556" width="14" customWidth="1"/>
    <col min="12557" max="12557" width="2" customWidth="1"/>
    <col min="12559" max="12559" width="13.5703125" customWidth="1"/>
    <col min="12560" max="12560" width="2.140625" customWidth="1"/>
    <col min="12561" max="12561" width="10.140625" customWidth="1"/>
    <col min="12562" max="12562" width="15.140625" customWidth="1"/>
    <col min="12569" max="12569" width="13.28515625" customWidth="1"/>
    <col min="12793" max="12793" width="7.140625" customWidth="1"/>
    <col min="12794" max="12794" width="3" customWidth="1"/>
    <col min="12795" max="12795" width="25.42578125" customWidth="1"/>
    <col min="12797" max="12797" width="11.42578125" customWidth="1"/>
    <col min="12798" max="12798" width="2.140625" customWidth="1"/>
    <col min="12800" max="12800" width="11.42578125" customWidth="1"/>
    <col min="12801" max="12801" width="2.140625" customWidth="1"/>
    <col min="12802" max="12809" width="0" hidden="1" customWidth="1"/>
    <col min="12810" max="12810" width="2.28515625" customWidth="1"/>
    <col min="12811" max="12811" width="10.7109375" customWidth="1"/>
    <col min="12812" max="12812" width="14" customWidth="1"/>
    <col min="12813" max="12813" width="2" customWidth="1"/>
    <col min="12815" max="12815" width="13.5703125" customWidth="1"/>
    <col min="12816" max="12816" width="2.140625" customWidth="1"/>
    <col min="12817" max="12817" width="10.140625" customWidth="1"/>
    <col min="12818" max="12818" width="15.140625" customWidth="1"/>
    <col min="12825" max="12825" width="13.28515625" customWidth="1"/>
    <col min="13049" max="13049" width="7.140625" customWidth="1"/>
    <col min="13050" max="13050" width="3" customWidth="1"/>
    <col min="13051" max="13051" width="25.42578125" customWidth="1"/>
    <col min="13053" max="13053" width="11.42578125" customWidth="1"/>
    <col min="13054" max="13054" width="2.140625" customWidth="1"/>
    <col min="13056" max="13056" width="11.42578125" customWidth="1"/>
    <col min="13057" max="13057" width="2.140625" customWidth="1"/>
    <col min="13058" max="13065" width="0" hidden="1" customWidth="1"/>
    <col min="13066" max="13066" width="2.28515625" customWidth="1"/>
    <col min="13067" max="13067" width="10.7109375" customWidth="1"/>
    <col min="13068" max="13068" width="14" customWidth="1"/>
    <col min="13069" max="13069" width="2" customWidth="1"/>
    <col min="13071" max="13071" width="13.5703125" customWidth="1"/>
    <col min="13072" max="13072" width="2.140625" customWidth="1"/>
    <col min="13073" max="13073" width="10.140625" customWidth="1"/>
    <col min="13074" max="13074" width="15.140625" customWidth="1"/>
    <col min="13081" max="13081" width="13.28515625" customWidth="1"/>
    <col min="13305" max="13305" width="7.140625" customWidth="1"/>
    <col min="13306" max="13306" width="3" customWidth="1"/>
    <col min="13307" max="13307" width="25.42578125" customWidth="1"/>
    <col min="13309" max="13309" width="11.42578125" customWidth="1"/>
    <col min="13310" max="13310" width="2.140625" customWidth="1"/>
    <col min="13312" max="13312" width="11.42578125" customWidth="1"/>
    <col min="13313" max="13313" width="2.140625" customWidth="1"/>
    <col min="13314" max="13321" width="0" hidden="1" customWidth="1"/>
    <col min="13322" max="13322" width="2.28515625" customWidth="1"/>
    <col min="13323" max="13323" width="10.7109375" customWidth="1"/>
    <col min="13324" max="13324" width="14" customWidth="1"/>
    <col min="13325" max="13325" width="2" customWidth="1"/>
    <col min="13327" max="13327" width="13.5703125" customWidth="1"/>
    <col min="13328" max="13328" width="2.140625" customWidth="1"/>
    <col min="13329" max="13329" width="10.140625" customWidth="1"/>
    <col min="13330" max="13330" width="15.140625" customWidth="1"/>
    <col min="13337" max="13337" width="13.28515625" customWidth="1"/>
    <col min="13561" max="13561" width="7.140625" customWidth="1"/>
    <col min="13562" max="13562" width="3" customWidth="1"/>
    <col min="13563" max="13563" width="25.42578125" customWidth="1"/>
    <col min="13565" max="13565" width="11.42578125" customWidth="1"/>
    <col min="13566" max="13566" width="2.140625" customWidth="1"/>
    <col min="13568" max="13568" width="11.42578125" customWidth="1"/>
    <col min="13569" max="13569" width="2.140625" customWidth="1"/>
    <col min="13570" max="13577" width="0" hidden="1" customWidth="1"/>
    <col min="13578" max="13578" width="2.28515625" customWidth="1"/>
    <col min="13579" max="13579" width="10.7109375" customWidth="1"/>
    <col min="13580" max="13580" width="14" customWidth="1"/>
    <col min="13581" max="13581" width="2" customWidth="1"/>
    <col min="13583" max="13583" width="13.5703125" customWidth="1"/>
    <col min="13584" max="13584" width="2.140625" customWidth="1"/>
    <col min="13585" max="13585" width="10.140625" customWidth="1"/>
    <col min="13586" max="13586" width="15.140625" customWidth="1"/>
    <col min="13593" max="13593" width="13.28515625" customWidth="1"/>
    <col min="13817" max="13817" width="7.140625" customWidth="1"/>
    <col min="13818" max="13818" width="3" customWidth="1"/>
    <col min="13819" max="13819" width="25.42578125" customWidth="1"/>
    <col min="13821" max="13821" width="11.42578125" customWidth="1"/>
    <col min="13822" max="13822" width="2.140625" customWidth="1"/>
    <col min="13824" max="13824" width="11.42578125" customWidth="1"/>
    <col min="13825" max="13825" width="2.140625" customWidth="1"/>
    <col min="13826" max="13833" width="0" hidden="1" customWidth="1"/>
    <col min="13834" max="13834" width="2.28515625" customWidth="1"/>
    <col min="13835" max="13835" width="10.7109375" customWidth="1"/>
    <col min="13836" max="13836" width="14" customWidth="1"/>
    <col min="13837" max="13837" width="2" customWidth="1"/>
    <col min="13839" max="13839" width="13.5703125" customWidth="1"/>
    <col min="13840" max="13840" width="2.140625" customWidth="1"/>
    <col min="13841" max="13841" width="10.140625" customWidth="1"/>
    <col min="13842" max="13842" width="15.140625" customWidth="1"/>
    <col min="13849" max="13849" width="13.28515625" customWidth="1"/>
    <col min="14073" max="14073" width="7.140625" customWidth="1"/>
    <col min="14074" max="14074" width="3" customWidth="1"/>
    <col min="14075" max="14075" width="25.42578125" customWidth="1"/>
    <col min="14077" max="14077" width="11.42578125" customWidth="1"/>
    <col min="14078" max="14078" width="2.140625" customWidth="1"/>
    <col min="14080" max="14080" width="11.42578125" customWidth="1"/>
    <col min="14081" max="14081" width="2.140625" customWidth="1"/>
    <col min="14082" max="14089" width="0" hidden="1" customWidth="1"/>
    <col min="14090" max="14090" width="2.28515625" customWidth="1"/>
    <col min="14091" max="14091" width="10.7109375" customWidth="1"/>
    <col min="14092" max="14092" width="14" customWidth="1"/>
    <col min="14093" max="14093" width="2" customWidth="1"/>
    <col min="14095" max="14095" width="13.5703125" customWidth="1"/>
    <col min="14096" max="14096" width="2.140625" customWidth="1"/>
    <col min="14097" max="14097" width="10.140625" customWidth="1"/>
    <col min="14098" max="14098" width="15.140625" customWidth="1"/>
    <col min="14105" max="14105" width="13.28515625" customWidth="1"/>
    <col min="14329" max="14329" width="7.140625" customWidth="1"/>
    <col min="14330" max="14330" width="3" customWidth="1"/>
    <col min="14331" max="14331" width="25.42578125" customWidth="1"/>
    <col min="14333" max="14333" width="11.42578125" customWidth="1"/>
    <col min="14334" max="14334" width="2.140625" customWidth="1"/>
    <col min="14336" max="14336" width="11.42578125" customWidth="1"/>
    <col min="14337" max="14337" width="2.140625" customWidth="1"/>
    <col min="14338" max="14345" width="0" hidden="1" customWidth="1"/>
    <col min="14346" max="14346" width="2.28515625" customWidth="1"/>
    <col min="14347" max="14347" width="10.7109375" customWidth="1"/>
    <col min="14348" max="14348" width="14" customWidth="1"/>
    <col min="14349" max="14349" width="2" customWidth="1"/>
    <col min="14351" max="14351" width="13.5703125" customWidth="1"/>
    <col min="14352" max="14352" width="2.140625" customWidth="1"/>
    <col min="14353" max="14353" width="10.140625" customWidth="1"/>
    <col min="14354" max="14354" width="15.140625" customWidth="1"/>
    <col min="14361" max="14361" width="13.28515625" customWidth="1"/>
    <col min="14585" max="14585" width="7.140625" customWidth="1"/>
    <col min="14586" max="14586" width="3" customWidth="1"/>
    <col min="14587" max="14587" width="25.42578125" customWidth="1"/>
    <col min="14589" max="14589" width="11.42578125" customWidth="1"/>
    <col min="14590" max="14590" width="2.140625" customWidth="1"/>
    <col min="14592" max="14592" width="11.42578125" customWidth="1"/>
    <col min="14593" max="14593" width="2.140625" customWidth="1"/>
    <col min="14594" max="14601" width="0" hidden="1" customWidth="1"/>
    <col min="14602" max="14602" width="2.28515625" customWidth="1"/>
    <col min="14603" max="14603" width="10.7109375" customWidth="1"/>
    <col min="14604" max="14604" width="14" customWidth="1"/>
    <col min="14605" max="14605" width="2" customWidth="1"/>
    <col min="14607" max="14607" width="13.5703125" customWidth="1"/>
    <col min="14608" max="14608" width="2.140625" customWidth="1"/>
    <col min="14609" max="14609" width="10.140625" customWidth="1"/>
    <col min="14610" max="14610" width="15.140625" customWidth="1"/>
    <col min="14617" max="14617" width="13.28515625" customWidth="1"/>
    <col min="14841" max="14841" width="7.140625" customWidth="1"/>
    <col min="14842" max="14842" width="3" customWidth="1"/>
    <col min="14843" max="14843" width="25.42578125" customWidth="1"/>
    <col min="14845" max="14845" width="11.42578125" customWidth="1"/>
    <col min="14846" max="14846" width="2.140625" customWidth="1"/>
    <col min="14848" max="14848" width="11.42578125" customWidth="1"/>
    <col min="14849" max="14849" width="2.140625" customWidth="1"/>
    <col min="14850" max="14857" width="0" hidden="1" customWidth="1"/>
    <col min="14858" max="14858" width="2.28515625" customWidth="1"/>
    <col min="14859" max="14859" width="10.7109375" customWidth="1"/>
    <col min="14860" max="14860" width="14" customWidth="1"/>
    <col min="14861" max="14861" width="2" customWidth="1"/>
    <col min="14863" max="14863" width="13.5703125" customWidth="1"/>
    <col min="14864" max="14864" width="2.140625" customWidth="1"/>
    <col min="14865" max="14865" width="10.140625" customWidth="1"/>
    <col min="14866" max="14866" width="15.140625" customWidth="1"/>
    <col min="14873" max="14873" width="13.28515625" customWidth="1"/>
    <col min="15097" max="15097" width="7.140625" customWidth="1"/>
    <col min="15098" max="15098" width="3" customWidth="1"/>
    <col min="15099" max="15099" width="25.42578125" customWidth="1"/>
    <col min="15101" max="15101" width="11.42578125" customWidth="1"/>
    <col min="15102" max="15102" width="2.140625" customWidth="1"/>
    <col min="15104" max="15104" width="11.42578125" customWidth="1"/>
    <col min="15105" max="15105" width="2.140625" customWidth="1"/>
    <col min="15106" max="15113" width="0" hidden="1" customWidth="1"/>
    <col min="15114" max="15114" width="2.28515625" customWidth="1"/>
    <col min="15115" max="15115" width="10.7109375" customWidth="1"/>
    <col min="15116" max="15116" width="14" customWidth="1"/>
    <col min="15117" max="15117" width="2" customWidth="1"/>
    <col min="15119" max="15119" width="13.5703125" customWidth="1"/>
    <col min="15120" max="15120" width="2.140625" customWidth="1"/>
    <col min="15121" max="15121" width="10.140625" customWidth="1"/>
    <col min="15122" max="15122" width="15.140625" customWidth="1"/>
    <col min="15129" max="15129" width="13.28515625" customWidth="1"/>
    <col min="15353" max="15353" width="7.140625" customWidth="1"/>
    <col min="15354" max="15354" width="3" customWidth="1"/>
    <col min="15355" max="15355" width="25.42578125" customWidth="1"/>
    <col min="15357" max="15357" width="11.42578125" customWidth="1"/>
    <col min="15358" max="15358" width="2.140625" customWidth="1"/>
    <col min="15360" max="15360" width="11.42578125" customWidth="1"/>
    <col min="15361" max="15361" width="2.140625" customWidth="1"/>
    <col min="15362" max="15369" width="0" hidden="1" customWidth="1"/>
    <col min="15370" max="15370" width="2.28515625" customWidth="1"/>
    <col min="15371" max="15371" width="10.7109375" customWidth="1"/>
    <col min="15372" max="15372" width="14" customWidth="1"/>
    <col min="15373" max="15373" width="2" customWidth="1"/>
    <col min="15375" max="15375" width="13.5703125" customWidth="1"/>
    <col min="15376" max="15376" width="2.140625" customWidth="1"/>
    <col min="15377" max="15377" width="10.140625" customWidth="1"/>
    <col min="15378" max="15378" width="15.140625" customWidth="1"/>
    <col min="15385" max="15385" width="13.28515625" customWidth="1"/>
    <col min="15609" max="15609" width="7.140625" customWidth="1"/>
    <col min="15610" max="15610" width="3" customWidth="1"/>
    <col min="15611" max="15611" width="25.42578125" customWidth="1"/>
    <col min="15613" max="15613" width="11.42578125" customWidth="1"/>
    <col min="15614" max="15614" width="2.140625" customWidth="1"/>
    <col min="15616" max="15616" width="11.42578125" customWidth="1"/>
    <col min="15617" max="15617" width="2.140625" customWidth="1"/>
    <col min="15618" max="15625" width="0" hidden="1" customWidth="1"/>
    <col min="15626" max="15626" width="2.28515625" customWidth="1"/>
    <col min="15627" max="15627" width="10.7109375" customWidth="1"/>
    <col min="15628" max="15628" width="14" customWidth="1"/>
    <col min="15629" max="15629" width="2" customWidth="1"/>
    <col min="15631" max="15631" width="13.5703125" customWidth="1"/>
    <col min="15632" max="15632" width="2.140625" customWidth="1"/>
    <col min="15633" max="15633" width="10.140625" customWidth="1"/>
    <col min="15634" max="15634" width="15.140625" customWidth="1"/>
    <col min="15641" max="15641" width="13.28515625" customWidth="1"/>
    <col min="15865" max="15865" width="7.140625" customWidth="1"/>
    <col min="15866" max="15866" width="3" customWidth="1"/>
    <col min="15867" max="15867" width="25.42578125" customWidth="1"/>
    <col min="15869" max="15869" width="11.42578125" customWidth="1"/>
    <col min="15870" max="15870" width="2.140625" customWidth="1"/>
    <col min="15872" max="15872" width="11.42578125" customWidth="1"/>
    <col min="15873" max="15873" width="2.140625" customWidth="1"/>
    <col min="15874" max="15881" width="0" hidden="1" customWidth="1"/>
    <col min="15882" max="15882" width="2.28515625" customWidth="1"/>
    <col min="15883" max="15883" width="10.7109375" customWidth="1"/>
    <col min="15884" max="15884" width="14" customWidth="1"/>
    <col min="15885" max="15885" width="2" customWidth="1"/>
    <col min="15887" max="15887" width="13.5703125" customWidth="1"/>
    <col min="15888" max="15888" width="2.140625" customWidth="1"/>
    <col min="15889" max="15889" width="10.140625" customWidth="1"/>
    <col min="15890" max="15890" width="15.140625" customWidth="1"/>
    <col min="15897" max="15897" width="13.28515625" customWidth="1"/>
    <col min="16121" max="16121" width="7.140625" customWidth="1"/>
    <col min="16122" max="16122" width="3" customWidth="1"/>
    <col min="16123" max="16123" width="25.42578125" customWidth="1"/>
    <col min="16125" max="16125" width="11.42578125" customWidth="1"/>
    <col min="16126" max="16126" width="2.140625" customWidth="1"/>
    <col min="16128" max="16128" width="11.42578125" customWidth="1"/>
    <col min="16129" max="16129" width="2.140625" customWidth="1"/>
    <col min="16130" max="16137" width="0" hidden="1" customWidth="1"/>
    <col min="16138" max="16138" width="2.28515625" customWidth="1"/>
    <col min="16139" max="16139" width="10.7109375" customWidth="1"/>
    <col min="16140" max="16140" width="14" customWidth="1"/>
    <col min="16141" max="16141" width="2" customWidth="1"/>
    <col min="16143" max="16143" width="13.5703125" customWidth="1"/>
    <col min="16144" max="16144" width="2.140625" customWidth="1"/>
    <col min="16145" max="16145" width="10.140625" customWidth="1"/>
    <col min="16146" max="16146" width="15.140625" customWidth="1"/>
    <col min="16153" max="16153" width="13.28515625" customWidth="1"/>
  </cols>
  <sheetData>
    <row r="1" spans="1:25" ht="21" customHeight="1" x14ac:dyDescent="0.3">
      <c r="A1" s="1" t="s">
        <v>234</v>
      </c>
      <c r="B1" s="2"/>
      <c r="D1" s="2"/>
      <c r="E1" s="2"/>
      <c r="G1" s="2"/>
      <c r="H1" s="3"/>
      <c r="I1" s="4"/>
      <c r="K1" s="5" t="s">
        <v>0</v>
      </c>
      <c r="L1" s="6" t="s">
        <v>0</v>
      </c>
    </row>
    <row r="2" spans="1:25" ht="16.5" customHeight="1" x14ac:dyDescent="0.3">
      <c r="A2" s="1" t="s">
        <v>11</v>
      </c>
      <c r="B2" s="2"/>
      <c r="D2" s="2"/>
      <c r="E2" s="2"/>
      <c r="F2" s="2"/>
      <c r="G2" s="2"/>
      <c r="X2" s="7"/>
      <c r="Y2" s="7"/>
    </row>
    <row r="3" spans="1:25" ht="19.5" customHeight="1" x14ac:dyDescent="0.3">
      <c r="A3" s="1" t="s">
        <v>235</v>
      </c>
      <c r="B3" s="2"/>
      <c r="D3" s="2"/>
      <c r="E3" s="2"/>
      <c r="F3" s="2"/>
      <c r="G3" s="2"/>
      <c r="X3" s="7"/>
      <c r="Y3" s="7"/>
    </row>
    <row r="4" spans="1:25" ht="30.75" customHeight="1" x14ac:dyDescent="0.35">
      <c r="A4" s="8"/>
      <c r="B4" s="8"/>
      <c r="C4" s="9"/>
      <c r="D4" s="8"/>
      <c r="E4" s="2"/>
      <c r="F4" s="10"/>
      <c r="G4" s="8"/>
      <c r="X4" s="7"/>
      <c r="Y4" s="7"/>
    </row>
    <row r="5" spans="1:25" ht="15.75" x14ac:dyDescent="0.25">
      <c r="A5" s="11" t="s">
        <v>9</v>
      </c>
      <c r="B5" s="8"/>
      <c r="C5" s="8"/>
      <c r="D5" s="2"/>
      <c r="E5" s="2"/>
      <c r="F5" s="2"/>
      <c r="G5" s="2"/>
      <c r="X5" s="7"/>
      <c r="Y5" s="7"/>
    </row>
    <row r="6" spans="1:25" ht="14.25" customHeight="1" x14ac:dyDescent="0.25">
      <c r="A6" s="8"/>
      <c r="B6" s="8"/>
      <c r="C6" s="8"/>
      <c r="D6" s="2"/>
      <c r="E6" s="2"/>
      <c r="F6" s="2"/>
      <c r="G6" s="2"/>
      <c r="X6" s="7"/>
      <c r="Y6" s="7"/>
    </row>
    <row r="7" spans="1:25" ht="15.75" thickBot="1" x14ac:dyDescent="0.3">
      <c r="A7" s="12" t="s">
        <v>1</v>
      </c>
      <c r="B7" s="12"/>
      <c r="C7" s="13"/>
      <c r="D7" s="4"/>
      <c r="E7" s="45" t="s">
        <v>4</v>
      </c>
      <c r="F7" s="45"/>
      <c r="H7" s="45" t="s">
        <v>5</v>
      </c>
      <c r="I7" s="45"/>
      <c r="K7" s="45" t="s">
        <v>6</v>
      </c>
      <c r="L7" s="45"/>
      <c r="N7" s="45" t="s">
        <v>7</v>
      </c>
      <c r="O7" s="45"/>
      <c r="Q7" s="45" t="s">
        <v>236</v>
      </c>
      <c r="R7" s="45"/>
      <c r="X7" s="7"/>
      <c r="Y7" s="7"/>
    </row>
    <row r="8" spans="1:25" x14ac:dyDescent="0.25">
      <c r="A8" s="14" t="s">
        <v>12</v>
      </c>
      <c r="B8" s="14"/>
      <c r="C8" s="15" t="s">
        <v>13</v>
      </c>
      <c r="D8" s="4"/>
      <c r="E8" s="12" t="s">
        <v>8</v>
      </c>
      <c r="F8" s="16" t="s">
        <v>14</v>
      </c>
      <c r="H8" s="12" t="s">
        <v>8</v>
      </c>
      <c r="I8" s="16" t="s">
        <v>14</v>
      </c>
      <c r="K8" s="12" t="s">
        <v>8</v>
      </c>
      <c r="L8" s="16" t="s">
        <v>14</v>
      </c>
      <c r="N8" s="12" t="s">
        <v>8</v>
      </c>
      <c r="O8" s="16" t="s">
        <v>14</v>
      </c>
      <c r="Q8" s="12" t="s">
        <v>8</v>
      </c>
      <c r="R8" s="16" t="s">
        <v>14</v>
      </c>
      <c r="X8" s="7"/>
      <c r="Y8" s="7"/>
    </row>
    <row r="9" spans="1:25" ht="3.75" customHeight="1" x14ac:dyDescent="0.25">
      <c r="A9" s="4"/>
      <c r="B9" s="4"/>
      <c r="C9" s="4"/>
      <c r="D9" s="4"/>
      <c r="E9" s="4"/>
      <c r="F9" s="3"/>
      <c r="K9" s="4"/>
      <c r="L9" s="3"/>
      <c r="N9" s="4"/>
      <c r="O9" s="3"/>
      <c r="Q9" s="4"/>
      <c r="R9" s="3"/>
      <c r="X9" s="7"/>
      <c r="Y9" s="7"/>
    </row>
    <row r="10" spans="1:25" x14ac:dyDescent="0.25">
      <c r="A10" s="17" t="s">
        <v>15</v>
      </c>
      <c r="B10" s="17"/>
      <c r="C10" s="4" t="s">
        <v>16</v>
      </c>
      <c r="E10" s="18">
        <v>1090</v>
      </c>
      <c r="F10" s="3">
        <v>3387047</v>
      </c>
      <c r="H10" s="18">
        <v>1197</v>
      </c>
      <c r="I10" s="3">
        <v>4144610</v>
      </c>
      <c r="K10" s="18">
        <v>1014</v>
      </c>
      <c r="L10" s="3">
        <v>3404618</v>
      </c>
      <c r="N10" s="18">
        <v>947</v>
      </c>
      <c r="O10" s="3">
        <v>3274136</v>
      </c>
      <c r="Q10" s="18">
        <v>939</v>
      </c>
      <c r="R10" s="3">
        <v>4154123</v>
      </c>
      <c r="X10" s="7"/>
      <c r="Y10" s="7"/>
    </row>
    <row r="11" spans="1:25" x14ac:dyDescent="0.25">
      <c r="A11" s="17" t="s">
        <v>17</v>
      </c>
      <c r="B11" s="17"/>
      <c r="C11" s="4" t="s">
        <v>18</v>
      </c>
      <c r="E11" s="18">
        <v>2006</v>
      </c>
      <c r="F11" s="3">
        <v>7753418</v>
      </c>
      <c r="H11" s="18">
        <v>2161</v>
      </c>
      <c r="I11" s="3">
        <v>9061713</v>
      </c>
      <c r="K11" s="18">
        <v>2292</v>
      </c>
      <c r="L11" s="3">
        <v>9386098</v>
      </c>
      <c r="N11" s="18">
        <v>2247</v>
      </c>
      <c r="O11" s="3">
        <v>9514556</v>
      </c>
      <c r="Q11" s="18">
        <v>2272</v>
      </c>
      <c r="R11" s="3">
        <v>12382994</v>
      </c>
      <c r="X11" s="7"/>
      <c r="Y11" s="7"/>
    </row>
    <row r="12" spans="1:25" x14ac:dyDescent="0.25">
      <c r="A12" s="19">
        <v>129</v>
      </c>
      <c r="B12" s="19"/>
      <c r="C12" s="4" t="s">
        <v>19</v>
      </c>
      <c r="E12" s="18">
        <v>1643</v>
      </c>
      <c r="F12" s="3">
        <v>5170790</v>
      </c>
      <c r="H12" s="18">
        <v>1696</v>
      </c>
      <c r="I12" s="3">
        <v>5965156</v>
      </c>
      <c r="K12" s="18">
        <v>1715</v>
      </c>
      <c r="L12" s="3">
        <v>5817564</v>
      </c>
      <c r="N12" s="18">
        <v>1745</v>
      </c>
      <c r="O12" s="3">
        <v>5927216</v>
      </c>
      <c r="Q12" s="18">
        <v>1705</v>
      </c>
      <c r="R12" s="3">
        <v>7652433</v>
      </c>
      <c r="X12" s="7"/>
      <c r="Y12" s="7"/>
    </row>
    <row r="13" spans="1:25" x14ac:dyDescent="0.25">
      <c r="A13" s="17" t="s">
        <v>20</v>
      </c>
      <c r="B13" s="17"/>
      <c r="C13" s="4" t="s">
        <v>21</v>
      </c>
      <c r="E13" s="18">
        <v>5645</v>
      </c>
      <c r="F13" s="3">
        <v>22156367</v>
      </c>
      <c r="H13" s="18">
        <v>6026</v>
      </c>
      <c r="I13" s="3">
        <v>25707104</v>
      </c>
      <c r="K13" s="18">
        <v>5910</v>
      </c>
      <c r="L13" s="3">
        <v>25321965</v>
      </c>
      <c r="N13" s="18">
        <v>5933</v>
      </c>
      <c r="O13" s="3">
        <v>26386299</v>
      </c>
      <c r="Q13" s="18">
        <v>6078</v>
      </c>
      <c r="R13" s="3">
        <v>35823832</v>
      </c>
      <c r="X13" s="7"/>
      <c r="Y13" s="7"/>
    </row>
    <row r="14" spans="1:25" x14ac:dyDescent="0.25">
      <c r="A14" s="17" t="s">
        <v>22</v>
      </c>
      <c r="B14" s="17"/>
      <c r="C14" s="4" t="s">
        <v>23</v>
      </c>
      <c r="E14" s="18">
        <v>2754</v>
      </c>
      <c r="F14" s="3">
        <v>8411460</v>
      </c>
      <c r="H14" s="18">
        <v>2852</v>
      </c>
      <c r="I14" s="3">
        <v>9754660</v>
      </c>
      <c r="K14" s="18">
        <v>2814</v>
      </c>
      <c r="L14" s="3">
        <v>9324015</v>
      </c>
      <c r="N14" s="18">
        <v>2793</v>
      </c>
      <c r="O14" s="3">
        <v>9554919</v>
      </c>
      <c r="Q14" s="18">
        <v>2580</v>
      </c>
      <c r="R14" s="3">
        <v>11888688</v>
      </c>
      <c r="Y14" s="7"/>
    </row>
    <row r="15" spans="1:25" x14ac:dyDescent="0.25">
      <c r="A15" s="17" t="s">
        <v>24</v>
      </c>
      <c r="B15" s="17"/>
      <c r="C15" s="4" t="s">
        <v>25</v>
      </c>
      <c r="E15" s="18">
        <v>5412</v>
      </c>
      <c r="F15" s="3">
        <v>20776515</v>
      </c>
      <c r="H15" s="18">
        <v>5325</v>
      </c>
      <c r="I15" s="3">
        <v>22320580</v>
      </c>
      <c r="K15" s="18">
        <v>5618</v>
      </c>
      <c r="L15" s="3">
        <v>23279851</v>
      </c>
      <c r="N15" s="18">
        <v>5890</v>
      </c>
      <c r="O15" s="3">
        <v>24941500</v>
      </c>
      <c r="Q15" s="18">
        <v>5689</v>
      </c>
      <c r="R15" s="3">
        <v>31266046</v>
      </c>
      <c r="Y15" s="7"/>
    </row>
    <row r="16" spans="1:25" x14ac:dyDescent="0.25">
      <c r="A16" s="17" t="s">
        <v>26</v>
      </c>
      <c r="B16" s="17"/>
      <c r="C16" s="4" t="s">
        <v>27</v>
      </c>
      <c r="E16" s="18">
        <v>2836</v>
      </c>
      <c r="F16" s="3">
        <v>10906272</v>
      </c>
      <c r="H16" s="18">
        <v>2597</v>
      </c>
      <c r="I16" s="3">
        <v>10717467</v>
      </c>
      <c r="K16" s="18">
        <v>2602</v>
      </c>
      <c r="L16" s="3">
        <v>10598566</v>
      </c>
      <c r="N16" s="18">
        <v>2777</v>
      </c>
      <c r="O16" s="3">
        <v>11510013</v>
      </c>
      <c r="Q16" s="18">
        <v>2720</v>
      </c>
      <c r="R16" s="3">
        <v>14859697</v>
      </c>
      <c r="X16" s="7"/>
      <c r="Y16" s="7"/>
    </row>
    <row r="17" spans="1:25" x14ac:dyDescent="0.25">
      <c r="A17" s="17" t="s">
        <v>28</v>
      </c>
      <c r="B17" s="17"/>
      <c r="C17" s="4" t="s">
        <v>29</v>
      </c>
      <c r="E17" s="18">
        <v>2787</v>
      </c>
      <c r="F17" s="3">
        <v>10300087</v>
      </c>
      <c r="H17" s="18">
        <v>2720</v>
      </c>
      <c r="I17" s="3">
        <v>10746788</v>
      </c>
      <c r="K17" s="18">
        <v>2603</v>
      </c>
      <c r="L17" s="3">
        <v>10206043</v>
      </c>
      <c r="N17" s="18">
        <v>2800</v>
      </c>
      <c r="O17" s="3">
        <v>11308716</v>
      </c>
      <c r="Q17" s="18">
        <v>2681</v>
      </c>
      <c r="R17" s="3">
        <v>14369374</v>
      </c>
    </row>
    <row r="18" spans="1:25" x14ac:dyDescent="0.25">
      <c r="A18" s="17" t="s">
        <v>30</v>
      </c>
      <c r="B18" s="17"/>
      <c r="C18" s="4" t="s">
        <v>31</v>
      </c>
      <c r="E18" s="18">
        <v>11004</v>
      </c>
      <c r="F18" s="3">
        <v>46220114</v>
      </c>
      <c r="H18" s="18">
        <v>11431</v>
      </c>
      <c r="I18" s="3">
        <v>53113261</v>
      </c>
      <c r="K18" s="18">
        <v>11681</v>
      </c>
      <c r="L18" s="3">
        <v>53684675</v>
      </c>
      <c r="N18" s="18">
        <v>12300</v>
      </c>
      <c r="O18" s="3">
        <v>58206710</v>
      </c>
      <c r="Q18" s="18">
        <v>11773</v>
      </c>
      <c r="R18" s="3">
        <v>71366934</v>
      </c>
    </row>
    <row r="19" spans="1:25" x14ac:dyDescent="0.25">
      <c r="A19" s="19">
        <v>127</v>
      </c>
      <c r="B19" s="19"/>
      <c r="C19" s="4" t="s">
        <v>32</v>
      </c>
      <c r="E19" s="18">
        <v>883</v>
      </c>
      <c r="F19" s="3">
        <v>3154993</v>
      </c>
      <c r="H19" s="18">
        <v>989</v>
      </c>
      <c r="I19" s="3">
        <v>3807796</v>
      </c>
      <c r="K19" s="18">
        <v>1050</v>
      </c>
      <c r="L19" s="3">
        <v>3968173</v>
      </c>
      <c r="N19" s="18">
        <v>1045</v>
      </c>
      <c r="O19" s="3">
        <v>4106393</v>
      </c>
      <c r="Q19" s="18">
        <v>1008</v>
      </c>
      <c r="R19" s="3">
        <v>5120720</v>
      </c>
      <c r="Y19" s="7"/>
    </row>
    <row r="20" spans="1:25" x14ac:dyDescent="0.25">
      <c r="A20" s="17" t="s">
        <v>33</v>
      </c>
      <c r="B20" s="17"/>
      <c r="C20" s="4" t="s">
        <v>245</v>
      </c>
      <c r="E20" s="18">
        <v>8347</v>
      </c>
      <c r="F20" s="3">
        <v>37825979</v>
      </c>
      <c r="H20" s="18">
        <v>8840</v>
      </c>
      <c r="I20" s="3">
        <v>43809199</v>
      </c>
      <c r="K20" s="18">
        <v>9209</v>
      </c>
      <c r="L20" s="3">
        <v>45442080</v>
      </c>
      <c r="N20" s="18">
        <v>9402</v>
      </c>
      <c r="O20" s="3">
        <v>48860074</v>
      </c>
      <c r="Q20" s="18">
        <v>8924</v>
      </c>
      <c r="R20" s="3">
        <v>59107197</v>
      </c>
      <c r="Y20" s="7"/>
    </row>
    <row r="21" spans="1:25" x14ac:dyDescent="0.25">
      <c r="A21" s="17" t="s">
        <v>34</v>
      </c>
      <c r="B21" s="17"/>
      <c r="C21" s="4" t="s">
        <v>35</v>
      </c>
      <c r="E21" s="18">
        <v>2928</v>
      </c>
      <c r="F21" s="3">
        <v>11596776</v>
      </c>
      <c r="H21" s="18">
        <v>2599</v>
      </c>
      <c r="I21" s="3">
        <v>10972499</v>
      </c>
      <c r="K21" s="18">
        <v>2606</v>
      </c>
      <c r="L21" s="3">
        <v>10734144</v>
      </c>
      <c r="N21" s="18">
        <v>2431</v>
      </c>
      <c r="O21" s="3">
        <v>10496938</v>
      </c>
      <c r="Q21" s="18">
        <v>2422</v>
      </c>
      <c r="R21" s="3">
        <v>13231119</v>
      </c>
      <c r="X21" s="7"/>
      <c r="Y21" s="7"/>
    </row>
    <row r="22" spans="1:25" x14ac:dyDescent="0.25">
      <c r="A22" s="4"/>
      <c r="B22" s="4"/>
      <c r="C22" s="4"/>
      <c r="E22" s="4"/>
      <c r="F22" s="3"/>
      <c r="K22" s="4"/>
      <c r="L22" s="3"/>
      <c r="N22" s="4"/>
      <c r="O22" s="3"/>
      <c r="Q22" s="4"/>
      <c r="R22" s="3"/>
      <c r="Y22" s="7"/>
    </row>
    <row r="23" spans="1:25" x14ac:dyDescent="0.25">
      <c r="A23" s="4"/>
      <c r="B23" s="4"/>
      <c r="C23" s="13" t="s">
        <v>36</v>
      </c>
      <c r="E23" s="20">
        <f>SUM(E10:E22)</f>
        <v>47335</v>
      </c>
      <c r="F23" s="21">
        <f>SUM(F10:F22)</f>
        <v>187659818</v>
      </c>
      <c r="H23" s="20">
        <f>SUM(H10:H22)</f>
        <v>48433</v>
      </c>
      <c r="I23" s="21">
        <f>SUM(I10:I22)</f>
        <v>210120833</v>
      </c>
      <c r="K23" s="20">
        <f>SUM(K10:K22)</f>
        <v>49114</v>
      </c>
      <c r="L23" s="21">
        <f>SUM(L10:L22)</f>
        <v>211167792</v>
      </c>
      <c r="N23" s="20">
        <f>SUM(N10:N22)</f>
        <v>50310</v>
      </c>
      <c r="O23" s="21">
        <f>SUM(O10:O22)</f>
        <v>224087470</v>
      </c>
      <c r="Q23" s="20">
        <f>SUM(Q10:Q22)</f>
        <v>48791</v>
      </c>
      <c r="R23" s="21">
        <v>281223158</v>
      </c>
      <c r="Y23" s="7"/>
    </row>
    <row r="24" spans="1:25" x14ac:dyDescent="0.25">
      <c r="A24" s="8"/>
      <c r="B24" s="8"/>
      <c r="C24" s="8"/>
      <c r="D24" s="8"/>
      <c r="E24" s="2"/>
      <c r="F24" s="2"/>
      <c r="G24" s="8"/>
      <c r="I24" s="21"/>
      <c r="X24" s="7"/>
      <c r="Y24" s="7"/>
    </row>
    <row r="25" spans="1:25" ht="15.75" x14ac:dyDescent="0.25">
      <c r="A25" s="11" t="s">
        <v>10</v>
      </c>
      <c r="B25" s="22"/>
      <c r="C25" s="22"/>
      <c r="D25" s="22"/>
      <c r="E25" s="23"/>
      <c r="F25" s="2"/>
      <c r="G25" s="22"/>
      <c r="H25" s="18"/>
    </row>
    <row r="26" spans="1:25" x14ac:dyDescent="0.25">
      <c r="A26" s="22"/>
      <c r="B26" s="22"/>
      <c r="C26" s="24"/>
      <c r="D26" s="22"/>
      <c r="E26" s="23"/>
      <c r="F26" s="2"/>
      <c r="G26" s="22"/>
    </row>
    <row r="27" spans="1:25" ht="15.75" thickBot="1" x14ac:dyDescent="0.3">
      <c r="A27" s="12" t="s">
        <v>1</v>
      </c>
      <c r="B27" s="12"/>
      <c r="C27" s="13"/>
      <c r="D27" s="4"/>
      <c r="E27" s="45" t="s">
        <v>4</v>
      </c>
      <c r="F27" s="45"/>
      <c r="H27" s="45" t="s">
        <v>5</v>
      </c>
      <c r="I27" s="45"/>
      <c r="K27" s="45" t="s">
        <v>6</v>
      </c>
      <c r="L27" s="45"/>
      <c r="N27" s="45" t="s">
        <v>7</v>
      </c>
      <c r="O27" s="45"/>
      <c r="Q27" s="45" t="s">
        <v>236</v>
      </c>
      <c r="R27" s="45"/>
    </row>
    <row r="28" spans="1:25" x14ac:dyDescent="0.25">
      <c r="A28" s="14" t="s">
        <v>12</v>
      </c>
      <c r="B28" s="14"/>
      <c r="C28" s="15" t="s">
        <v>13</v>
      </c>
      <c r="D28" s="4"/>
      <c r="E28" s="12" t="s">
        <v>8</v>
      </c>
      <c r="F28" s="16" t="s">
        <v>14</v>
      </c>
      <c r="H28" s="12" t="s">
        <v>8</v>
      </c>
      <c r="I28" s="16" t="s">
        <v>14</v>
      </c>
      <c r="K28" s="12" t="s">
        <v>8</v>
      </c>
      <c r="L28" s="16" t="s">
        <v>14</v>
      </c>
      <c r="N28" s="12" t="s">
        <v>8</v>
      </c>
      <c r="O28" s="16" t="s">
        <v>14</v>
      </c>
      <c r="Q28" s="12" t="s">
        <v>8</v>
      </c>
      <c r="R28" s="16" t="s">
        <v>14</v>
      </c>
    </row>
    <row r="29" spans="1:25" x14ac:dyDescent="0.25">
      <c r="A29" s="4"/>
      <c r="B29" s="4"/>
      <c r="C29" s="4"/>
      <c r="D29" s="4"/>
      <c r="E29" s="4"/>
      <c r="F29" s="3"/>
      <c r="K29" s="4"/>
      <c r="L29" s="3"/>
      <c r="N29" s="4"/>
      <c r="O29" s="3"/>
      <c r="Q29" s="4"/>
      <c r="R29" s="3"/>
    </row>
    <row r="30" spans="1:25" x14ac:dyDescent="0.25">
      <c r="A30" s="19">
        <v>103</v>
      </c>
      <c r="B30" s="19"/>
      <c r="C30" s="4" t="s">
        <v>37</v>
      </c>
      <c r="D30" s="4"/>
      <c r="E30" s="25">
        <v>642</v>
      </c>
      <c r="F30" s="3">
        <v>620269</v>
      </c>
      <c r="H30" s="25">
        <v>828</v>
      </c>
      <c r="I30" s="3">
        <v>808248</v>
      </c>
      <c r="K30" s="25">
        <v>799</v>
      </c>
      <c r="L30" s="3">
        <v>759188</v>
      </c>
      <c r="N30" s="25">
        <v>810</v>
      </c>
      <c r="O30" s="3">
        <v>829226</v>
      </c>
      <c r="Q30" s="25">
        <v>816</v>
      </c>
      <c r="R30" s="3">
        <v>1183231</v>
      </c>
      <c r="S30" s="19"/>
      <c r="W30" s="7"/>
    </row>
    <row r="31" spans="1:25" x14ac:dyDescent="0.25">
      <c r="A31" s="19">
        <v>106</v>
      </c>
      <c r="B31" s="19"/>
      <c r="C31" s="4" t="s">
        <v>38</v>
      </c>
      <c r="D31" s="4"/>
      <c r="E31" s="25">
        <v>550</v>
      </c>
      <c r="F31" s="3">
        <v>942559</v>
      </c>
      <c r="H31" s="25">
        <v>626</v>
      </c>
      <c r="I31" s="3">
        <v>1049441</v>
      </c>
      <c r="K31" s="25">
        <v>619</v>
      </c>
      <c r="L31" s="3">
        <v>992735</v>
      </c>
      <c r="N31" s="25">
        <v>671</v>
      </c>
      <c r="O31" s="3">
        <v>1013237</v>
      </c>
      <c r="Q31" s="25">
        <v>672</v>
      </c>
      <c r="R31" s="3">
        <v>1273910</v>
      </c>
      <c r="S31" s="19"/>
      <c r="W31" s="7"/>
    </row>
    <row r="32" spans="1:25" x14ac:dyDescent="0.25">
      <c r="A32" s="17" t="s">
        <v>39</v>
      </c>
      <c r="B32" s="17"/>
      <c r="C32" s="4" t="s">
        <v>40</v>
      </c>
      <c r="D32" s="4"/>
      <c r="E32" s="27">
        <v>2927</v>
      </c>
      <c r="F32" s="3">
        <v>3972189</v>
      </c>
      <c r="H32" s="27">
        <v>3504</v>
      </c>
      <c r="I32" s="3">
        <v>4651141</v>
      </c>
      <c r="J32" s="25"/>
      <c r="K32" s="27">
        <v>3691</v>
      </c>
      <c r="L32" s="3">
        <v>4725741</v>
      </c>
      <c r="N32" s="27">
        <v>3298</v>
      </c>
      <c r="O32" s="3">
        <v>3590026</v>
      </c>
      <c r="Q32" s="27">
        <v>4425</v>
      </c>
      <c r="R32" s="3">
        <v>5822637</v>
      </c>
      <c r="S32" s="17"/>
      <c r="V32" s="7"/>
      <c r="W32" s="7"/>
    </row>
    <row r="33" spans="1:25" x14ac:dyDescent="0.25">
      <c r="A33" s="17" t="s">
        <v>41</v>
      </c>
      <c r="B33" s="17"/>
      <c r="C33" s="4" t="s">
        <v>42</v>
      </c>
      <c r="D33" s="4"/>
      <c r="E33" s="27">
        <v>1463</v>
      </c>
      <c r="F33" s="3">
        <v>1369765</v>
      </c>
      <c r="H33" s="27">
        <v>1940</v>
      </c>
      <c r="I33" s="3">
        <v>1830142</v>
      </c>
      <c r="J33" s="25"/>
      <c r="K33" s="27">
        <v>2147</v>
      </c>
      <c r="L33" s="3">
        <v>2023078</v>
      </c>
      <c r="N33" s="27">
        <v>2757</v>
      </c>
      <c r="O33" s="3">
        <v>2738888</v>
      </c>
      <c r="Q33" s="27">
        <v>2917</v>
      </c>
      <c r="R33" s="3">
        <v>3997672</v>
      </c>
      <c r="S33" s="17"/>
      <c r="V33" s="7"/>
      <c r="W33" s="7"/>
    </row>
    <row r="34" spans="1:25" x14ac:dyDescent="0.25">
      <c r="A34" s="17" t="s">
        <v>43</v>
      </c>
      <c r="B34" s="17"/>
      <c r="C34" s="4" t="s">
        <v>44</v>
      </c>
      <c r="D34" s="4"/>
      <c r="E34" s="25">
        <v>331</v>
      </c>
      <c r="F34" s="3">
        <v>359147</v>
      </c>
      <c r="H34" s="25">
        <v>362</v>
      </c>
      <c r="I34" s="3">
        <v>364804</v>
      </c>
      <c r="J34" s="27"/>
      <c r="K34" s="25">
        <v>353</v>
      </c>
      <c r="L34" s="3">
        <v>392390</v>
      </c>
      <c r="N34" s="25">
        <v>470</v>
      </c>
      <c r="O34" s="3">
        <v>488675</v>
      </c>
      <c r="Q34" s="25">
        <v>490</v>
      </c>
      <c r="R34" s="3">
        <v>940415</v>
      </c>
      <c r="S34" s="17"/>
      <c r="W34" s="7"/>
    </row>
    <row r="35" spans="1:25" x14ac:dyDescent="0.25">
      <c r="A35" s="17" t="s">
        <v>45</v>
      </c>
      <c r="B35" s="17"/>
      <c r="C35" s="4" t="s">
        <v>46</v>
      </c>
      <c r="D35" s="4"/>
      <c r="E35" s="27">
        <v>1389</v>
      </c>
      <c r="F35" s="3">
        <v>1177607</v>
      </c>
      <c r="H35" s="27">
        <v>1945</v>
      </c>
      <c r="I35" s="3">
        <v>1666654</v>
      </c>
      <c r="J35" s="27"/>
      <c r="K35" s="27">
        <v>1900</v>
      </c>
      <c r="L35" s="3">
        <v>1593320</v>
      </c>
      <c r="N35" s="27">
        <v>2038</v>
      </c>
      <c r="O35" s="3">
        <v>1754015</v>
      </c>
      <c r="Q35" s="27">
        <v>2109</v>
      </c>
      <c r="R35" s="3">
        <v>2261070</v>
      </c>
      <c r="S35" s="17"/>
      <c r="V35" s="7"/>
      <c r="W35" s="7"/>
    </row>
    <row r="36" spans="1:25" x14ac:dyDescent="0.25">
      <c r="A36" s="19">
        <v>147</v>
      </c>
      <c r="B36" s="19"/>
      <c r="C36" s="4" t="s">
        <v>47</v>
      </c>
      <c r="D36" s="4"/>
      <c r="E36" s="25">
        <v>85</v>
      </c>
      <c r="F36" s="3">
        <v>105029</v>
      </c>
      <c r="H36" s="25">
        <v>105</v>
      </c>
      <c r="I36" s="3">
        <v>127910</v>
      </c>
      <c r="J36" s="25"/>
      <c r="K36" s="25">
        <v>96</v>
      </c>
      <c r="L36" s="3">
        <v>113298</v>
      </c>
      <c r="N36" s="28" t="s">
        <v>48</v>
      </c>
      <c r="O36" s="29" t="s">
        <v>48</v>
      </c>
      <c r="Q36" s="28" t="s">
        <v>48</v>
      </c>
      <c r="R36" s="29" t="s">
        <v>48</v>
      </c>
      <c r="S36" s="19"/>
      <c r="V36" s="7"/>
      <c r="W36" s="7"/>
    </row>
    <row r="37" spans="1:25" x14ac:dyDescent="0.25">
      <c r="A37" s="19">
        <v>114</v>
      </c>
      <c r="B37" s="19"/>
      <c r="C37" s="4" t="s">
        <v>49</v>
      </c>
      <c r="D37" s="4"/>
      <c r="E37" s="27">
        <v>2128</v>
      </c>
      <c r="F37" s="3">
        <v>2171279</v>
      </c>
      <c r="H37" s="27">
        <v>2164</v>
      </c>
      <c r="I37" s="3">
        <v>2213285</v>
      </c>
      <c r="J37" s="27"/>
      <c r="K37" s="27">
        <v>1906</v>
      </c>
      <c r="L37" s="3">
        <v>1851995</v>
      </c>
      <c r="N37" s="27">
        <v>1819</v>
      </c>
      <c r="O37" s="3">
        <v>1853043</v>
      </c>
      <c r="Q37" s="27">
        <v>2068</v>
      </c>
      <c r="R37" s="3">
        <v>2884901</v>
      </c>
      <c r="S37" s="19"/>
      <c r="V37" s="7"/>
      <c r="W37" s="7"/>
    </row>
    <row r="38" spans="1:25" x14ac:dyDescent="0.25">
      <c r="A38" s="17" t="s">
        <v>50</v>
      </c>
      <c r="B38" s="17"/>
      <c r="C38" s="4" t="s">
        <v>51</v>
      </c>
      <c r="D38" s="4"/>
      <c r="E38" s="27">
        <v>1746</v>
      </c>
      <c r="F38" s="3">
        <v>2358944</v>
      </c>
      <c r="H38" s="27">
        <v>2131</v>
      </c>
      <c r="I38" s="3">
        <v>2856456</v>
      </c>
      <c r="J38" s="25"/>
      <c r="K38" s="27">
        <v>2063</v>
      </c>
      <c r="L38" s="3">
        <v>2782548</v>
      </c>
      <c r="N38" s="27">
        <v>1999</v>
      </c>
      <c r="O38" s="3">
        <v>2344038</v>
      </c>
      <c r="Q38" s="27">
        <v>2137</v>
      </c>
      <c r="R38" s="3">
        <v>3146675</v>
      </c>
      <c r="S38" s="17"/>
      <c r="W38" s="7"/>
    </row>
    <row r="39" spans="1:25" x14ac:dyDescent="0.25">
      <c r="A39" s="19">
        <v>110</v>
      </c>
      <c r="B39" s="19"/>
      <c r="C39" s="4" t="s">
        <v>52</v>
      </c>
      <c r="D39" s="4"/>
      <c r="E39" s="25">
        <v>714</v>
      </c>
      <c r="F39" s="3">
        <v>675029</v>
      </c>
      <c r="H39" s="25">
        <v>835</v>
      </c>
      <c r="I39" s="3">
        <v>782108</v>
      </c>
      <c r="J39" s="27"/>
      <c r="K39" s="25">
        <v>827</v>
      </c>
      <c r="L39" s="3">
        <v>791503</v>
      </c>
      <c r="N39" s="25">
        <v>977</v>
      </c>
      <c r="O39" s="3">
        <v>945045</v>
      </c>
      <c r="Q39" s="25">
        <v>1146</v>
      </c>
      <c r="R39" s="3">
        <v>1544794</v>
      </c>
      <c r="S39" s="19"/>
      <c r="W39" s="7"/>
    </row>
    <row r="40" spans="1:25" x14ac:dyDescent="0.25">
      <c r="A40" s="19">
        <v>124</v>
      </c>
      <c r="B40" s="19"/>
      <c r="C40" s="4" t="s">
        <v>53</v>
      </c>
      <c r="D40" s="4"/>
      <c r="E40" s="25">
        <v>675</v>
      </c>
      <c r="F40" s="3">
        <v>683750</v>
      </c>
      <c r="H40" s="25">
        <v>864</v>
      </c>
      <c r="I40" s="3">
        <v>892653</v>
      </c>
      <c r="J40" s="27"/>
      <c r="K40" s="25">
        <v>843</v>
      </c>
      <c r="L40" s="3">
        <v>830673</v>
      </c>
      <c r="N40" s="25">
        <v>985</v>
      </c>
      <c r="O40" s="3">
        <v>1019570</v>
      </c>
      <c r="Q40" s="25">
        <v>971</v>
      </c>
      <c r="R40" s="3">
        <v>1651133</v>
      </c>
      <c r="S40" s="19"/>
      <c r="W40" s="7"/>
    </row>
    <row r="41" spans="1:25" x14ac:dyDescent="0.25">
      <c r="A41" s="17" t="s">
        <v>54</v>
      </c>
      <c r="B41" s="17"/>
      <c r="C41" s="4" t="s">
        <v>55</v>
      </c>
      <c r="D41" s="4"/>
      <c r="E41" s="25">
        <v>312</v>
      </c>
      <c r="F41" s="3">
        <v>322082</v>
      </c>
      <c r="H41" s="25">
        <v>367</v>
      </c>
      <c r="I41" s="3">
        <v>371279</v>
      </c>
      <c r="J41" s="25"/>
      <c r="K41" s="25">
        <v>389</v>
      </c>
      <c r="L41" s="3">
        <v>391822</v>
      </c>
      <c r="N41" s="25">
        <v>406</v>
      </c>
      <c r="O41" s="3">
        <v>416663</v>
      </c>
      <c r="Q41" s="25">
        <v>411</v>
      </c>
      <c r="R41" s="3">
        <v>806792</v>
      </c>
      <c r="S41" s="17"/>
      <c r="V41" s="7"/>
      <c r="W41" s="7"/>
    </row>
    <row r="42" spans="1:25" x14ac:dyDescent="0.25">
      <c r="A42" s="17" t="s">
        <v>56</v>
      </c>
      <c r="B42" s="17"/>
      <c r="C42" s="4" t="s">
        <v>57</v>
      </c>
      <c r="D42" s="4"/>
      <c r="E42" s="27">
        <v>1142</v>
      </c>
      <c r="F42" s="3">
        <v>1038822</v>
      </c>
      <c r="H42" s="27">
        <v>1380</v>
      </c>
      <c r="I42" s="3">
        <v>1230582</v>
      </c>
      <c r="J42" s="25"/>
      <c r="K42" s="27">
        <v>1566</v>
      </c>
      <c r="L42" s="3">
        <v>1334412</v>
      </c>
      <c r="N42" s="27">
        <v>1627</v>
      </c>
      <c r="O42" s="3">
        <v>1467875</v>
      </c>
      <c r="Q42" s="27">
        <v>1712</v>
      </c>
      <c r="R42" s="3">
        <v>2309910</v>
      </c>
      <c r="S42" s="17"/>
      <c r="W42" s="7"/>
    </row>
    <row r="43" spans="1:25" x14ac:dyDescent="0.25">
      <c r="A43" s="17">
        <v>108</v>
      </c>
      <c r="B43" s="17"/>
      <c r="C43" s="4" t="s">
        <v>58</v>
      </c>
      <c r="D43" s="4"/>
      <c r="E43" s="30" t="s">
        <v>48</v>
      </c>
      <c r="F43" s="29" t="s">
        <v>48</v>
      </c>
      <c r="G43" s="31"/>
      <c r="H43" s="30" t="s">
        <v>48</v>
      </c>
      <c r="I43" s="29" t="s">
        <v>48</v>
      </c>
      <c r="J43" s="28"/>
      <c r="K43" s="30" t="s">
        <v>48</v>
      </c>
      <c r="L43" s="29" t="s">
        <v>48</v>
      </c>
      <c r="N43" s="27">
        <v>610</v>
      </c>
      <c r="O43" s="3">
        <v>759538</v>
      </c>
      <c r="Q43" s="27">
        <v>633</v>
      </c>
      <c r="R43" s="3">
        <v>1093112</v>
      </c>
      <c r="S43" s="17"/>
      <c r="W43" s="7"/>
    </row>
    <row r="44" spans="1:25" x14ac:dyDescent="0.25">
      <c r="A44" s="17" t="s">
        <v>59</v>
      </c>
      <c r="B44" s="17"/>
      <c r="C44" s="4" t="s">
        <v>60</v>
      </c>
      <c r="D44" s="4"/>
      <c r="E44" s="25">
        <v>596</v>
      </c>
      <c r="F44" s="3">
        <v>576296</v>
      </c>
      <c r="H44" s="25">
        <v>620</v>
      </c>
      <c r="I44" s="3">
        <v>663233</v>
      </c>
      <c r="J44" s="25"/>
      <c r="K44" s="25">
        <v>628</v>
      </c>
      <c r="L44" s="3">
        <v>615065</v>
      </c>
      <c r="N44" s="25">
        <v>685</v>
      </c>
      <c r="O44" s="3">
        <v>688628</v>
      </c>
      <c r="Q44" s="25">
        <v>697</v>
      </c>
      <c r="R44" s="3">
        <v>896845</v>
      </c>
      <c r="S44" s="17"/>
      <c r="W44" s="7"/>
      <c r="Y44" s="7"/>
    </row>
    <row r="45" spans="1:25" x14ac:dyDescent="0.25">
      <c r="A45" s="22" t="s">
        <v>61</v>
      </c>
      <c r="B45" s="8"/>
      <c r="D45" s="8"/>
      <c r="E45" s="18"/>
      <c r="F45" s="3"/>
      <c r="G45" s="8"/>
      <c r="H45" s="18"/>
      <c r="I45" s="18"/>
      <c r="L45" s="25"/>
      <c r="O45" s="25"/>
      <c r="R45" s="25"/>
      <c r="W45" s="7"/>
      <c r="X45" s="7"/>
      <c r="Y45" s="7"/>
    </row>
    <row r="46" spans="1:25" ht="35.25" customHeight="1" x14ac:dyDescent="0.25">
      <c r="A46" s="32" t="s">
        <v>237</v>
      </c>
      <c r="B46" s="8"/>
      <c r="D46" s="8"/>
      <c r="E46" s="18"/>
      <c r="F46" s="3"/>
      <c r="G46" s="8"/>
      <c r="H46" s="18"/>
      <c r="L46" s="25"/>
      <c r="O46" s="25"/>
      <c r="R46" s="25"/>
      <c r="W46" s="7"/>
    </row>
    <row r="47" spans="1:25" ht="15.75" x14ac:dyDescent="0.25">
      <c r="A47" s="11" t="s">
        <v>62</v>
      </c>
      <c r="B47" s="22"/>
      <c r="C47" s="22"/>
      <c r="D47" s="22"/>
      <c r="E47" s="23"/>
      <c r="F47" s="2"/>
      <c r="G47" s="22"/>
      <c r="H47" s="18"/>
      <c r="K47" s="25"/>
      <c r="L47" s="25"/>
      <c r="M47" s="25"/>
      <c r="N47" s="25"/>
      <c r="O47" s="25"/>
      <c r="Q47" s="25"/>
      <c r="R47" s="25"/>
      <c r="V47" s="7"/>
      <c r="W47" s="7"/>
    </row>
    <row r="48" spans="1:25" x14ac:dyDescent="0.25">
      <c r="A48" s="22"/>
      <c r="B48" s="22"/>
      <c r="C48" s="22"/>
      <c r="D48" s="22"/>
      <c r="E48" s="23"/>
      <c r="F48" s="2"/>
      <c r="G48" s="22"/>
      <c r="K48" s="25"/>
      <c r="L48" s="25"/>
      <c r="M48" s="27"/>
      <c r="N48" s="25"/>
      <c r="O48" s="25"/>
      <c r="Q48" s="25"/>
      <c r="R48" s="25"/>
      <c r="W48" s="7"/>
    </row>
    <row r="49" spans="1:37" ht="15.75" thickBot="1" x14ac:dyDescent="0.3">
      <c r="A49" s="12" t="s">
        <v>1</v>
      </c>
      <c r="B49" s="12"/>
      <c r="C49" s="13"/>
      <c r="D49" s="4"/>
      <c r="E49" s="45" t="s">
        <v>4</v>
      </c>
      <c r="F49" s="45"/>
      <c r="H49" s="45" t="s">
        <v>5</v>
      </c>
      <c r="I49" s="45"/>
      <c r="K49" s="45" t="s">
        <v>6</v>
      </c>
      <c r="L49" s="45"/>
      <c r="N49" s="45" t="s">
        <v>7</v>
      </c>
      <c r="O49" s="45"/>
      <c r="Q49" s="45" t="s">
        <v>236</v>
      </c>
      <c r="R49" s="45"/>
      <c r="W49" s="7"/>
    </row>
    <row r="50" spans="1:37" x14ac:dyDescent="0.25">
      <c r="A50" s="14" t="s">
        <v>12</v>
      </c>
      <c r="B50" s="14"/>
      <c r="C50" s="15" t="s">
        <v>13</v>
      </c>
      <c r="D50" s="4"/>
      <c r="E50" s="12" t="s">
        <v>8</v>
      </c>
      <c r="F50" s="16" t="s">
        <v>14</v>
      </c>
      <c r="H50" s="12" t="s">
        <v>8</v>
      </c>
      <c r="I50" s="16" t="s">
        <v>14</v>
      </c>
      <c r="J50" s="27"/>
      <c r="K50" s="12" t="s">
        <v>8</v>
      </c>
      <c r="L50" s="16" t="s">
        <v>14</v>
      </c>
      <c r="N50" s="12" t="s">
        <v>8</v>
      </c>
      <c r="O50" s="16" t="s">
        <v>14</v>
      </c>
      <c r="Q50" s="12" t="s">
        <v>8</v>
      </c>
      <c r="R50" s="16" t="s">
        <v>14</v>
      </c>
      <c r="W50" s="7"/>
      <c r="X50" s="4"/>
      <c r="Y50" s="4"/>
    </row>
    <row r="51" spans="1:37" x14ac:dyDescent="0.25">
      <c r="A51" s="19">
        <v>122</v>
      </c>
      <c r="B51" s="19"/>
      <c r="C51" s="4" t="s">
        <v>63</v>
      </c>
      <c r="D51" s="4"/>
      <c r="E51" s="25">
        <v>669</v>
      </c>
      <c r="F51" s="3">
        <v>710351</v>
      </c>
      <c r="H51" s="25">
        <v>765</v>
      </c>
      <c r="I51" s="3">
        <v>859262</v>
      </c>
      <c r="J51" s="27"/>
      <c r="K51" s="25">
        <v>702</v>
      </c>
      <c r="L51" s="3">
        <v>728433</v>
      </c>
      <c r="N51" s="25">
        <v>810</v>
      </c>
      <c r="O51" s="3">
        <v>894363</v>
      </c>
      <c r="Q51" s="25">
        <v>1022</v>
      </c>
      <c r="R51" s="3">
        <v>1496270</v>
      </c>
      <c r="W51" s="7"/>
      <c r="Z51" s="4"/>
      <c r="AA51" s="4"/>
      <c r="AB51" s="3"/>
      <c r="AD51" s="4"/>
      <c r="AE51" s="3"/>
      <c r="AG51" s="4"/>
      <c r="AH51" s="3"/>
      <c r="AJ51" s="4"/>
      <c r="AK51" s="3"/>
    </row>
    <row r="52" spans="1:37" x14ac:dyDescent="0.25">
      <c r="A52" s="19">
        <v>140</v>
      </c>
      <c r="B52" s="19"/>
      <c r="C52" s="4" t="s">
        <v>64</v>
      </c>
      <c r="D52" s="4"/>
      <c r="E52" s="25">
        <v>449</v>
      </c>
      <c r="F52" s="3">
        <v>534704</v>
      </c>
      <c r="H52" s="25">
        <v>502</v>
      </c>
      <c r="I52" s="3">
        <v>615479</v>
      </c>
      <c r="J52" s="25"/>
      <c r="K52" s="25">
        <v>482</v>
      </c>
      <c r="L52" s="3">
        <v>559412</v>
      </c>
      <c r="N52" s="25">
        <v>581</v>
      </c>
      <c r="O52" s="3">
        <v>715300</v>
      </c>
      <c r="Q52" s="25">
        <v>582</v>
      </c>
      <c r="R52" s="3">
        <v>974595</v>
      </c>
      <c r="W52" s="7"/>
    </row>
    <row r="53" spans="1:37" x14ac:dyDescent="0.25">
      <c r="A53" s="17" t="s">
        <v>65</v>
      </c>
      <c r="B53" s="17"/>
      <c r="C53" s="4" t="s">
        <v>66</v>
      </c>
      <c r="D53" s="4"/>
      <c r="E53" s="27">
        <v>1724</v>
      </c>
      <c r="F53" s="3">
        <v>1643161</v>
      </c>
      <c r="H53" s="27">
        <v>2387</v>
      </c>
      <c r="I53" s="3">
        <v>2241409</v>
      </c>
      <c r="J53" s="25"/>
      <c r="K53" s="27">
        <v>2313</v>
      </c>
      <c r="L53" s="3">
        <v>2134240</v>
      </c>
      <c r="N53" s="27">
        <v>2497</v>
      </c>
      <c r="O53" s="3">
        <v>2396418</v>
      </c>
      <c r="Q53" s="27">
        <v>2520</v>
      </c>
      <c r="R53" s="3">
        <v>3848453</v>
      </c>
      <c r="W53" s="7"/>
      <c r="X53" s="7"/>
      <c r="Y53" s="7"/>
    </row>
    <row r="54" spans="1:37" x14ac:dyDescent="0.25">
      <c r="A54" s="17" t="s">
        <v>67</v>
      </c>
      <c r="B54" s="17"/>
      <c r="C54" s="4" t="s">
        <v>68</v>
      </c>
      <c r="D54" s="4"/>
      <c r="E54" s="25">
        <v>590</v>
      </c>
      <c r="F54" s="3">
        <v>530537</v>
      </c>
      <c r="H54" s="25">
        <v>686</v>
      </c>
      <c r="I54" s="3">
        <v>620768</v>
      </c>
      <c r="J54" s="25"/>
      <c r="K54" s="25">
        <v>697</v>
      </c>
      <c r="L54" s="3">
        <v>635457</v>
      </c>
      <c r="N54" s="25">
        <v>796</v>
      </c>
      <c r="O54" s="3">
        <v>748056</v>
      </c>
      <c r="Q54" s="25">
        <v>914</v>
      </c>
      <c r="R54" s="3">
        <v>1527984</v>
      </c>
      <c r="V54" s="7"/>
      <c r="W54" s="7"/>
    </row>
    <row r="55" spans="1:37" x14ac:dyDescent="0.25">
      <c r="A55" s="17" t="s">
        <v>69</v>
      </c>
      <c r="B55" s="17"/>
      <c r="C55" s="4" t="s">
        <v>70</v>
      </c>
      <c r="D55" s="4"/>
      <c r="E55" s="25">
        <v>438</v>
      </c>
      <c r="F55" s="3">
        <v>461947</v>
      </c>
      <c r="H55" s="25">
        <v>541</v>
      </c>
      <c r="I55" s="3">
        <v>584921</v>
      </c>
      <c r="J55" s="27"/>
      <c r="K55" s="25">
        <v>625</v>
      </c>
      <c r="L55" s="3">
        <v>662401</v>
      </c>
      <c r="N55" s="25">
        <v>723</v>
      </c>
      <c r="O55" s="3">
        <v>786199</v>
      </c>
      <c r="Q55" s="25">
        <v>685</v>
      </c>
      <c r="R55" s="3">
        <v>1236407</v>
      </c>
      <c r="W55" s="7"/>
    </row>
    <row r="56" spans="1:37" x14ac:dyDescent="0.25">
      <c r="A56" s="19">
        <v>116</v>
      </c>
      <c r="B56" s="19"/>
      <c r="C56" s="4" t="s">
        <v>71</v>
      </c>
      <c r="D56" s="4"/>
      <c r="E56" s="25">
        <v>674</v>
      </c>
      <c r="F56" s="3">
        <v>612389</v>
      </c>
      <c r="H56" s="25">
        <v>752</v>
      </c>
      <c r="I56" s="3">
        <v>698124</v>
      </c>
      <c r="J56" s="25"/>
      <c r="K56" s="25">
        <v>623</v>
      </c>
      <c r="L56" s="3">
        <v>545724</v>
      </c>
      <c r="N56" s="25">
        <v>697</v>
      </c>
      <c r="O56" s="3">
        <v>640200</v>
      </c>
      <c r="Q56" s="25">
        <v>962</v>
      </c>
      <c r="R56" s="3">
        <v>1187109</v>
      </c>
      <c r="V56" s="7"/>
      <c r="W56" s="7"/>
    </row>
    <row r="57" spans="1:37" x14ac:dyDescent="0.25">
      <c r="A57" s="17" t="s">
        <v>72</v>
      </c>
      <c r="B57" s="17"/>
      <c r="C57" s="4" t="s">
        <v>73</v>
      </c>
      <c r="D57" s="4"/>
      <c r="E57" s="25">
        <v>458</v>
      </c>
      <c r="F57" s="3">
        <v>452901</v>
      </c>
      <c r="H57" s="25">
        <v>561</v>
      </c>
      <c r="I57" s="3">
        <v>587360</v>
      </c>
      <c r="J57" s="25"/>
      <c r="K57" s="25">
        <v>515</v>
      </c>
      <c r="L57" s="3">
        <v>507144</v>
      </c>
      <c r="N57" s="25">
        <v>630</v>
      </c>
      <c r="O57" s="3">
        <v>664745</v>
      </c>
      <c r="Q57" s="25">
        <v>718</v>
      </c>
      <c r="R57" s="3">
        <v>1327896</v>
      </c>
      <c r="W57" s="7"/>
    </row>
    <row r="58" spans="1:37" x14ac:dyDescent="0.25">
      <c r="A58" s="19">
        <v>105</v>
      </c>
      <c r="B58" s="19"/>
      <c r="C58" s="4" t="s">
        <v>74</v>
      </c>
      <c r="D58" s="4"/>
      <c r="E58" s="25">
        <v>723</v>
      </c>
      <c r="F58" s="3">
        <v>826297</v>
      </c>
      <c r="H58" s="25">
        <v>861</v>
      </c>
      <c r="I58" s="3">
        <v>1005255</v>
      </c>
      <c r="J58" s="25"/>
      <c r="K58" s="25">
        <v>803</v>
      </c>
      <c r="L58" s="3">
        <v>924279</v>
      </c>
      <c r="N58" s="25">
        <v>840</v>
      </c>
      <c r="O58" s="3">
        <v>993777</v>
      </c>
      <c r="Q58" s="25">
        <v>918</v>
      </c>
      <c r="R58" s="3">
        <v>1510864</v>
      </c>
      <c r="V58" s="7"/>
      <c r="W58" s="7"/>
    </row>
    <row r="59" spans="1:37" x14ac:dyDescent="0.25">
      <c r="A59" s="19">
        <v>131</v>
      </c>
      <c r="B59" s="19"/>
      <c r="C59" s="4" t="s">
        <v>248</v>
      </c>
      <c r="D59" s="4"/>
      <c r="E59" s="25">
        <v>552</v>
      </c>
      <c r="F59" s="3">
        <v>567601</v>
      </c>
      <c r="H59" s="25">
        <v>697</v>
      </c>
      <c r="I59" s="3">
        <v>737824</v>
      </c>
      <c r="J59" s="25"/>
      <c r="K59" s="25">
        <v>749</v>
      </c>
      <c r="L59" s="3">
        <v>768621</v>
      </c>
      <c r="N59" s="25">
        <v>840</v>
      </c>
      <c r="O59" s="3">
        <v>818208</v>
      </c>
      <c r="Q59" s="25">
        <v>823</v>
      </c>
      <c r="R59" s="3">
        <v>1167635</v>
      </c>
      <c r="V59" s="7"/>
      <c r="W59" s="7"/>
    </row>
    <row r="60" spans="1:37" x14ac:dyDescent="0.25">
      <c r="A60" s="19">
        <v>118</v>
      </c>
      <c r="B60" s="19"/>
      <c r="C60" s="4" t="s">
        <v>247</v>
      </c>
      <c r="D60" s="4"/>
      <c r="E60" s="25">
        <v>772</v>
      </c>
      <c r="F60" s="3">
        <v>748660</v>
      </c>
      <c r="G60" s="7"/>
      <c r="H60" s="25">
        <v>1162</v>
      </c>
      <c r="I60" s="3">
        <v>1081344</v>
      </c>
      <c r="J60" s="25"/>
      <c r="K60" s="25">
        <v>1254</v>
      </c>
      <c r="L60" s="3">
        <v>1072581</v>
      </c>
      <c r="N60" s="25">
        <v>1700</v>
      </c>
      <c r="O60" s="3">
        <v>1998911</v>
      </c>
      <c r="Q60" s="25">
        <v>1737</v>
      </c>
      <c r="R60" s="3">
        <v>2738983</v>
      </c>
      <c r="V60" s="7"/>
      <c r="W60" s="7"/>
    </row>
    <row r="61" spans="1:37" x14ac:dyDescent="0.25">
      <c r="A61" s="19">
        <v>126</v>
      </c>
      <c r="B61" s="19"/>
      <c r="C61" s="4" t="s">
        <v>75</v>
      </c>
      <c r="D61" s="4"/>
      <c r="E61" s="25">
        <v>64</v>
      </c>
      <c r="F61" s="3">
        <v>76278</v>
      </c>
      <c r="G61" s="7"/>
      <c r="H61" s="25">
        <v>108</v>
      </c>
      <c r="I61" s="3">
        <v>137417</v>
      </c>
      <c r="J61" s="25"/>
      <c r="K61" s="25">
        <v>106</v>
      </c>
      <c r="L61" s="3">
        <v>132520</v>
      </c>
      <c r="N61" s="28" t="s">
        <v>48</v>
      </c>
      <c r="O61" s="29" t="s">
        <v>48</v>
      </c>
      <c r="Q61" s="28" t="s">
        <v>48</v>
      </c>
      <c r="R61" s="29" t="s">
        <v>48</v>
      </c>
      <c r="W61" s="7"/>
    </row>
    <row r="62" spans="1:37" x14ac:dyDescent="0.25">
      <c r="A62" s="19">
        <v>112</v>
      </c>
      <c r="B62" s="19"/>
      <c r="C62" s="4" t="s">
        <v>76</v>
      </c>
      <c r="D62" s="4"/>
      <c r="E62" s="27">
        <v>1812</v>
      </c>
      <c r="F62" s="3">
        <v>1677210</v>
      </c>
      <c r="G62" s="7"/>
      <c r="H62" s="27">
        <v>2324</v>
      </c>
      <c r="I62" s="3">
        <v>2187986</v>
      </c>
      <c r="J62" s="25"/>
      <c r="K62" s="27">
        <v>2604</v>
      </c>
      <c r="L62" s="3">
        <v>2377635</v>
      </c>
      <c r="N62" s="27">
        <v>2985</v>
      </c>
      <c r="O62" s="3">
        <v>2797107</v>
      </c>
      <c r="Q62" s="27">
        <v>3393</v>
      </c>
      <c r="R62" s="3">
        <v>4378341</v>
      </c>
      <c r="V62" s="7"/>
      <c r="W62" s="7"/>
    </row>
    <row r="63" spans="1:37" x14ac:dyDescent="0.25">
      <c r="A63" s="19">
        <v>120</v>
      </c>
      <c r="B63" s="19"/>
      <c r="C63" s="4" t="s">
        <v>77</v>
      </c>
      <c r="D63" s="4"/>
      <c r="E63" s="25">
        <v>505</v>
      </c>
      <c r="F63" s="3">
        <v>459686</v>
      </c>
      <c r="G63" s="7"/>
      <c r="H63" s="25">
        <v>535</v>
      </c>
      <c r="I63" s="3">
        <v>475056</v>
      </c>
      <c r="J63" s="27"/>
      <c r="K63" s="25">
        <v>431</v>
      </c>
      <c r="L63" s="3">
        <v>615917</v>
      </c>
      <c r="N63" s="25">
        <v>513</v>
      </c>
      <c r="O63" s="3">
        <v>524664</v>
      </c>
      <c r="Q63" s="25">
        <v>481</v>
      </c>
      <c r="R63" s="3">
        <v>568385</v>
      </c>
      <c r="V63" s="7"/>
      <c r="W63" s="7"/>
    </row>
    <row r="64" spans="1:37" x14ac:dyDescent="0.25">
      <c r="A64" s="19">
        <v>121</v>
      </c>
      <c r="B64" s="19"/>
      <c r="C64" s="4" t="s">
        <v>246</v>
      </c>
      <c r="D64" s="4"/>
      <c r="E64" s="27">
        <v>2126</v>
      </c>
      <c r="F64" s="3">
        <v>2196573</v>
      </c>
      <c r="G64" s="7"/>
      <c r="H64" s="27">
        <v>2271</v>
      </c>
      <c r="I64" s="3">
        <v>2394708</v>
      </c>
      <c r="J64" s="27"/>
      <c r="K64" s="27">
        <v>2452</v>
      </c>
      <c r="L64" s="3">
        <v>2515211</v>
      </c>
      <c r="N64" s="27">
        <v>2239</v>
      </c>
      <c r="O64" s="3">
        <v>2476977</v>
      </c>
      <c r="Q64" s="27">
        <v>2812</v>
      </c>
      <c r="R64" s="3">
        <v>4719783</v>
      </c>
      <c r="W64" s="7"/>
    </row>
    <row r="65" spans="1:23" x14ac:dyDescent="0.25">
      <c r="A65" s="17" t="s">
        <v>78</v>
      </c>
      <c r="B65" s="17"/>
      <c r="C65" s="4" t="s">
        <v>79</v>
      </c>
      <c r="D65" s="4"/>
      <c r="E65" s="25">
        <v>899</v>
      </c>
      <c r="F65" s="3">
        <v>837179</v>
      </c>
      <c r="G65" s="7"/>
      <c r="H65" s="25">
        <v>1137</v>
      </c>
      <c r="I65" s="3">
        <v>1022322</v>
      </c>
      <c r="J65" s="25"/>
      <c r="K65" s="25">
        <v>1173</v>
      </c>
      <c r="L65" s="3">
        <v>1064052</v>
      </c>
      <c r="N65" s="25">
        <v>1203</v>
      </c>
      <c r="O65" s="3">
        <v>1218377</v>
      </c>
      <c r="Q65" s="25">
        <v>1293</v>
      </c>
      <c r="R65" s="3">
        <v>1934354</v>
      </c>
      <c r="V65" s="7"/>
      <c r="W65" s="7"/>
    </row>
    <row r="66" spans="1:23" x14ac:dyDescent="0.25">
      <c r="A66" s="19">
        <v>130</v>
      </c>
      <c r="B66" s="19"/>
      <c r="C66" s="4" t="s">
        <v>80</v>
      </c>
      <c r="D66" s="4"/>
      <c r="E66" s="25">
        <v>1025</v>
      </c>
      <c r="F66" s="3">
        <v>948242</v>
      </c>
      <c r="G66" s="7"/>
      <c r="H66" s="25">
        <v>1144</v>
      </c>
      <c r="I66" s="3">
        <v>1091469</v>
      </c>
      <c r="J66" s="25"/>
      <c r="K66" s="25">
        <v>1188</v>
      </c>
      <c r="L66" s="3">
        <v>1169612</v>
      </c>
      <c r="N66" s="25">
        <v>1263</v>
      </c>
      <c r="O66" s="3">
        <v>1180949</v>
      </c>
      <c r="Q66" s="25">
        <v>1153</v>
      </c>
      <c r="R66" s="3">
        <v>1581423</v>
      </c>
      <c r="W66" s="7"/>
    </row>
    <row r="67" spans="1:23" x14ac:dyDescent="0.25">
      <c r="A67" s="19">
        <v>115</v>
      </c>
      <c r="B67" s="19"/>
      <c r="C67" s="4" t="s">
        <v>81</v>
      </c>
      <c r="D67" s="4"/>
      <c r="E67" s="25">
        <v>506</v>
      </c>
      <c r="F67" s="3">
        <v>489977</v>
      </c>
      <c r="G67" s="7"/>
      <c r="H67" s="25">
        <v>623</v>
      </c>
      <c r="I67" s="3">
        <v>582768</v>
      </c>
      <c r="J67" s="25"/>
      <c r="K67" s="25">
        <v>524</v>
      </c>
      <c r="L67" s="3">
        <v>460262</v>
      </c>
      <c r="N67" s="25">
        <v>572</v>
      </c>
      <c r="O67" s="3">
        <v>504468</v>
      </c>
      <c r="Q67" s="25">
        <v>741</v>
      </c>
      <c r="R67" s="3">
        <v>962206</v>
      </c>
      <c r="T67" s="4"/>
      <c r="U67" s="4"/>
      <c r="V67" s="18"/>
      <c r="W67" s="18"/>
    </row>
    <row r="68" spans="1:23" x14ac:dyDescent="0.25">
      <c r="A68" s="19">
        <v>108</v>
      </c>
      <c r="B68" s="19"/>
      <c r="C68" s="4" t="s">
        <v>82</v>
      </c>
      <c r="D68" s="4"/>
      <c r="E68" s="25">
        <v>175</v>
      </c>
      <c r="F68" s="3">
        <v>203747</v>
      </c>
      <c r="G68" s="7"/>
      <c r="H68" s="25">
        <v>216</v>
      </c>
      <c r="I68" s="3">
        <v>246005</v>
      </c>
      <c r="J68" s="27"/>
      <c r="K68" s="25">
        <v>252</v>
      </c>
      <c r="L68" s="3">
        <v>284041</v>
      </c>
      <c r="N68" s="28" t="s">
        <v>48</v>
      </c>
      <c r="O68" s="29" t="s">
        <v>48</v>
      </c>
      <c r="Q68" s="28" t="s">
        <v>48</v>
      </c>
      <c r="R68" s="29" t="s">
        <v>48</v>
      </c>
      <c r="W68" s="7"/>
    </row>
    <row r="69" spans="1:23" x14ac:dyDescent="0.25">
      <c r="A69" s="19">
        <v>107</v>
      </c>
      <c r="B69" s="19"/>
      <c r="C69" s="4" t="s">
        <v>83</v>
      </c>
      <c r="D69" s="4"/>
      <c r="E69" s="27">
        <v>1210</v>
      </c>
      <c r="F69" s="3">
        <v>1184592</v>
      </c>
      <c r="G69" s="7"/>
      <c r="H69" s="27">
        <v>1313</v>
      </c>
      <c r="I69" s="3">
        <v>1358859</v>
      </c>
      <c r="J69" s="25"/>
      <c r="K69" s="27">
        <v>1279</v>
      </c>
      <c r="L69" s="3">
        <v>1243162</v>
      </c>
      <c r="N69" s="27">
        <v>1406</v>
      </c>
      <c r="O69" s="3">
        <v>1366355</v>
      </c>
      <c r="Q69" s="27">
        <v>1382</v>
      </c>
      <c r="R69" s="3">
        <v>2890776</v>
      </c>
      <c r="W69" s="7"/>
    </row>
    <row r="70" spans="1:23" x14ac:dyDescent="0.25">
      <c r="A70" s="17" t="s">
        <v>84</v>
      </c>
      <c r="B70" s="17"/>
      <c r="C70" s="4" t="s">
        <v>85</v>
      </c>
      <c r="D70" s="4"/>
      <c r="E70" s="27">
        <v>979</v>
      </c>
      <c r="F70" s="3">
        <v>939227</v>
      </c>
      <c r="G70" s="7"/>
      <c r="H70" s="27">
        <v>1088</v>
      </c>
      <c r="I70" s="3">
        <v>1041940</v>
      </c>
      <c r="J70" s="25"/>
      <c r="K70" s="27">
        <v>1049</v>
      </c>
      <c r="L70" s="3">
        <v>963780</v>
      </c>
      <c r="N70" s="27">
        <v>1011</v>
      </c>
      <c r="O70" s="3">
        <v>959734</v>
      </c>
      <c r="Q70" s="27">
        <v>1059</v>
      </c>
      <c r="R70" s="3">
        <v>1852249</v>
      </c>
      <c r="W70" s="7"/>
    </row>
    <row r="71" spans="1:23" x14ac:dyDescent="0.25">
      <c r="A71" s="17" t="s">
        <v>86</v>
      </c>
      <c r="B71" s="17"/>
      <c r="C71" s="4" t="s">
        <v>87</v>
      </c>
      <c r="D71" s="4"/>
      <c r="E71" s="25">
        <v>343</v>
      </c>
      <c r="F71" s="3">
        <v>396148</v>
      </c>
      <c r="G71" s="7"/>
      <c r="H71" s="25">
        <v>481</v>
      </c>
      <c r="I71" s="3">
        <v>548961</v>
      </c>
      <c r="J71" s="25"/>
      <c r="K71" s="25">
        <v>477</v>
      </c>
      <c r="L71" s="3">
        <v>532175</v>
      </c>
      <c r="N71" s="25">
        <v>533</v>
      </c>
      <c r="O71" s="3">
        <v>652375</v>
      </c>
      <c r="Q71" s="25">
        <v>530</v>
      </c>
      <c r="R71" s="3">
        <v>772565</v>
      </c>
      <c r="W71" s="7"/>
    </row>
    <row r="72" spans="1:23" x14ac:dyDescent="0.25">
      <c r="A72" s="19">
        <v>111</v>
      </c>
      <c r="B72" s="19"/>
      <c r="C72" s="4" t="s">
        <v>88</v>
      </c>
      <c r="D72" s="4"/>
      <c r="E72" s="25">
        <v>773</v>
      </c>
      <c r="F72" s="3">
        <v>714558</v>
      </c>
      <c r="G72" s="7"/>
      <c r="H72" s="25">
        <v>903</v>
      </c>
      <c r="I72" s="3">
        <v>818076</v>
      </c>
      <c r="J72" s="25"/>
      <c r="K72" s="25">
        <v>869</v>
      </c>
      <c r="L72" s="3">
        <v>779124</v>
      </c>
      <c r="N72" s="25">
        <v>1004</v>
      </c>
      <c r="O72" s="3">
        <v>940686</v>
      </c>
      <c r="Q72" s="25">
        <v>1061</v>
      </c>
      <c r="R72" s="3">
        <v>1304179</v>
      </c>
      <c r="V72" s="7"/>
      <c r="W72" s="7"/>
    </row>
    <row r="73" spans="1:23" x14ac:dyDescent="0.25">
      <c r="A73" s="19">
        <v>133</v>
      </c>
      <c r="B73" s="19"/>
      <c r="C73" s="4" t="s">
        <v>89</v>
      </c>
      <c r="D73" s="4"/>
      <c r="E73" s="25">
        <v>482</v>
      </c>
      <c r="F73" s="3">
        <v>446840</v>
      </c>
      <c r="G73" s="7"/>
      <c r="H73" s="25">
        <v>628</v>
      </c>
      <c r="I73" s="3">
        <v>557132</v>
      </c>
      <c r="J73" s="27"/>
      <c r="K73" s="25">
        <v>641</v>
      </c>
      <c r="L73" s="3">
        <v>570785</v>
      </c>
      <c r="N73" s="25">
        <v>729</v>
      </c>
      <c r="O73" s="3">
        <v>645425</v>
      </c>
      <c r="Q73" s="25">
        <v>752</v>
      </c>
      <c r="R73" s="3">
        <v>1018128</v>
      </c>
      <c r="W73" s="7"/>
    </row>
    <row r="74" spans="1:23" x14ac:dyDescent="0.25">
      <c r="A74" s="17" t="s">
        <v>90</v>
      </c>
      <c r="B74" s="17"/>
      <c r="C74" s="4" t="s">
        <v>91</v>
      </c>
      <c r="D74" s="4"/>
      <c r="E74" s="27">
        <v>948</v>
      </c>
      <c r="F74" s="3">
        <v>867528</v>
      </c>
      <c r="G74" s="7"/>
      <c r="H74" s="27">
        <v>1015</v>
      </c>
      <c r="I74" s="3">
        <v>994040</v>
      </c>
      <c r="J74" s="25"/>
      <c r="K74" s="27">
        <v>1120</v>
      </c>
      <c r="L74" s="3">
        <v>1075228</v>
      </c>
      <c r="N74" s="27">
        <v>1053</v>
      </c>
      <c r="O74" s="3">
        <v>1091707</v>
      </c>
      <c r="Q74" s="27">
        <v>1132</v>
      </c>
      <c r="R74" s="3">
        <v>1394871</v>
      </c>
      <c r="V74" s="7"/>
      <c r="W74" s="7"/>
    </row>
    <row r="75" spans="1:23" x14ac:dyDescent="0.25">
      <c r="A75" s="17" t="s">
        <v>92</v>
      </c>
      <c r="B75" s="17"/>
      <c r="C75" s="4" t="s">
        <v>93</v>
      </c>
      <c r="D75" s="4"/>
      <c r="E75" s="25">
        <v>215</v>
      </c>
      <c r="F75" s="3">
        <v>216793</v>
      </c>
      <c r="G75" s="7"/>
      <c r="H75" s="25">
        <v>268</v>
      </c>
      <c r="I75" s="3">
        <v>271962</v>
      </c>
      <c r="J75" s="27"/>
      <c r="K75" s="25">
        <v>276</v>
      </c>
      <c r="L75" s="3">
        <v>280565</v>
      </c>
      <c r="N75" s="25">
        <v>279</v>
      </c>
      <c r="O75" s="3">
        <v>296503</v>
      </c>
      <c r="Q75" s="25">
        <v>268</v>
      </c>
      <c r="R75" s="3">
        <v>424280</v>
      </c>
      <c r="V75" s="7"/>
      <c r="W75" s="7"/>
    </row>
    <row r="76" spans="1:23" x14ac:dyDescent="0.25">
      <c r="A76" s="17" t="s">
        <v>94</v>
      </c>
      <c r="B76" s="17"/>
      <c r="C76" s="4" t="s">
        <v>95</v>
      </c>
      <c r="D76" s="4"/>
      <c r="E76" s="25">
        <v>197</v>
      </c>
      <c r="F76" s="3">
        <v>211077</v>
      </c>
      <c r="G76" s="7"/>
      <c r="H76" s="25">
        <v>186</v>
      </c>
      <c r="I76" s="3">
        <v>197350</v>
      </c>
      <c r="J76" s="25"/>
      <c r="K76" s="25">
        <v>174</v>
      </c>
      <c r="L76" s="3">
        <v>165960</v>
      </c>
      <c r="N76" s="25">
        <v>323</v>
      </c>
      <c r="O76" s="3">
        <v>312196</v>
      </c>
      <c r="Q76" s="25">
        <v>317</v>
      </c>
      <c r="R76" s="3">
        <v>501975</v>
      </c>
      <c r="V76" s="7"/>
      <c r="W76" s="7"/>
    </row>
    <row r="77" spans="1:23" x14ac:dyDescent="0.25">
      <c r="A77" s="17" t="s">
        <v>96</v>
      </c>
      <c r="B77" s="17"/>
      <c r="C77" s="4" t="s">
        <v>97</v>
      </c>
      <c r="D77" s="4"/>
      <c r="E77" s="25">
        <v>998</v>
      </c>
      <c r="F77" s="3">
        <v>1099892</v>
      </c>
      <c r="G77" s="7"/>
      <c r="H77" s="25">
        <v>1071</v>
      </c>
      <c r="I77" s="3">
        <v>1179228</v>
      </c>
      <c r="J77" s="27"/>
      <c r="K77" s="25">
        <v>924</v>
      </c>
      <c r="L77" s="3">
        <v>997328</v>
      </c>
      <c r="N77" s="25">
        <v>957</v>
      </c>
      <c r="O77" s="3">
        <v>1108818</v>
      </c>
      <c r="Q77" s="25">
        <v>935</v>
      </c>
      <c r="R77" s="3">
        <v>1623989</v>
      </c>
      <c r="W77" s="7"/>
    </row>
    <row r="78" spans="1:23" x14ac:dyDescent="0.25">
      <c r="A78" s="17" t="s">
        <v>98</v>
      </c>
      <c r="B78" s="17"/>
      <c r="C78" s="4" t="s">
        <v>99</v>
      </c>
      <c r="D78" s="4"/>
      <c r="E78" s="25">
        <v>218</v>
      </c>
      <c r="F78" s="3">
        <v>232929</v>
      </c>
      <c r="G78" s="7"/>
      <c r="H78" s="25">
        <v>299</v>
      </c>
      <c r="I78" s="3">
        <v>333425</v>
      </c>
      <c r="J78" s="27"/>
      <c r="K78" s="25">
        <v>283</v>
      </c>
      <c r="L78" s="3">
        <v>297789</v>
      </c>
      <c r="N78" s="25">
        <v>276</v>
      </c>
      <c r="O78" s="3">
        <v>318420</v>
      </c>
      <c r="Q78" s="25">
        <v>289</v>
      </c>
      <c r="R78" s="3">
        <v>410625</v>
      </c>
      <c r="W78" s="7"/>
    </row>
    <row r="79" spans="1:23" x14ac:dyDescent="0.25">
      <c r="A79" s="17" t="s">
        <v>100</v>
      </c>
      <c r="B79" s="17"/>
      <c r="C79" s="4" t="s">
        <v>101</v>
      </c>
      <c r="D79" s="4"/>
      <c r="E79" s="27">
        <v>1102</v>
      </c>
      <c r="F79" s="3">
        <v>1035933</v>
      </c>
      <c r="G79" s="7"/>
      <c r="H79" s="27">
        <v>1288</v>
      </c>
      <c r="I79" s="3">
        <v>1240903</v>
      </c>
      <c r="K79" s="27">
        <v>1308</v>
      </c>
      <c r="L79" s="3">
        <v>1225529</v>
      </c>
      <c r="N79" s="27">
        <v>1535</v>
      </c>
      <c r="O79" s="3">
        <v>1544667</v>
      </c>
      <c r="Q79" s="27">
        <v>1693</v>
      </c>
      <c r="R79" s="3">
        <v>1631108</v>
      </c>
      <c r="W79" s="7"/>
    </row>
    <row r="80" spans="1:23" x14ac:dyDescent="0.25">
      <c r="A80" s="17" t="s">
        <v>102</v>
      </c>
      <c r="B80" s="17"/>
      <c r="C80" s="4" t="s">
        <v>103</v>
      </c>
      <c r="D80" s="4"/>
      <c r="E80" s="25">
        <v>358</v>
      </c>
      <c r="F80" s="3">
        <v>390101</v>
      </c>
      <c r="G80" s="7"/>
      <c r="H80" s="25">
        <v>408</v>
      </c>
      <c r="I80" s="3">
        <v>463648</v>
      </c>
      <c r="K80" s="25">
        <v>357</v>
      </c>
      <c r="L80" s="3">
        <v>376644</v>
      </c>
      <c r="N80" s="25">
        <v>348</v>
      </c>
      <c r="O80" s="3">
        <v>399955</v>
      </c>
      <c r="Q80" s="25">
        <v>366</v>
      </c>
      <c r="R80" s="3">
        <v>886420</v>
      </c>
    </row>
    <row r="81" spans="1:28" x14ac:dyDescent="0.25">
      <c r="A81" s="17" t="s">
        <v>104</v>
      </c>
      <c r="B81" s="17"/>
      <c r="C81" s="4" t="s">
        <v>105</v>
      </c>
      <c r="D81" s="4"/>
      <c r="E81" s="27">
        <v>1622</v>
      </c>
      <c r="F81" s="3">
        <v>1597189</v>
      </c>
      <c r="G81" s="7"/>
      <c r="H81" s="27">
        <v>1799</v>
      </c>
      <c r="I81" s="3">
        <v>1763677</v>
      </c>
      <c r="K81" s="27">
        <v>1890</v>
      </c>
      <c r="L81" s="3">
        <v>1793776</v>
      </c>
      <c r="N81" s="27">
        <v>2107</v>
      </c>
      <c r="O81" s="3">
        <v>2087632</v>
      </c>
      <c r="Q81" s="27">
        <v>2289</v>
      </c>
      <c r="R81" s="3">
        <v>3634604</v>
      </c>
    </row>
    <row r="82" spans="1:28" x14ac:dyDescent="0.25">
      <c r="A82" s="17" t="s">
        <v>106</v>
      </c>
      <c r="B82" s="17"/>
      <c r="C82" s="4" t="s">
        <v>107</v>
      </c>
      <c r="D82" s="4"/>
      <c r="E82" s="25">
        <v>80</v>
      </c>
      <c r="F82" s="3">
        <v>100315</v>
      </c>
      <c r="G82" s="7"/>
      <c r="H82" s="25">
        <v>115</v>
      </c>
      <c r="I82" s="3">
        <v>139495</v>
      </c>
      <c r="K82" s="25">
        <v>86</v>
      </c>
      <c r="L82" s="3">
        <v>102380</v>
      </c>
      <c r="N82" s="28" t="s">
        <v>48</v>
      </c>
      <c r="O82" s="29" t="s">
        <v>48</v>
      </c>
      <c r="Q82" s="28" t="s">
        <v>48</v>
      </c>
      <c r="R82" s="29" t="s">
        <v>48</v>
      </c>
    </row>
    <row r="83" spans="1:28" x14ac:dyDescent="0.25">
      <c r="A83" s="17" t="s">
        <v>108</v>
      </c>
      <c r="B83" s="17"/>
      <c r="C83" s="4" t="s">
        <v>109</v>
      </c>
      <c r="D83" s="4"/>
      <c r="E83" s="27">
        <v>1124</v>
      </c>
      <c r="F83" s="3">
        <v>1010970</v>
      </c>
      <c r="G83" s="7"/>
      <c r="H83" s="27">
        <v>1361</v>
      </c>
      <c r="I83" s="3">
        <v>1246518</v>
      </c>
      <c r="K83" s="27">
        <v>1360</v>
      </c>
      <c r="L83" s="3">
        <v>1218966</v>
      </c>
      <c r="N83" s="27">
        <v>1590</v>
      </c>
      <c r="O83" s="3">
        <v>1442452</v>
      </c>
      <c r="Q83" s="27">
        <v>1630</v>
      </c>
      <c r="R83" s="3">
        <v>1940620</v>
      </c>
    </row>
    <row r="84" spans="1:28" x14ac:dyDescent="0.25">
      <c r="A84" s="19">
        <v>117</v>
      </c>
      <c r="B84" s="19"/>
      <c r="C84" s="4" t="s">
        <v>110</v>
      </c>
      <c r="D84" s="4"/>
      <c r="E84" s="27">
        <v>1600</v>
      </c>
      <c r="F84" s="3">
        <v>1502871</v>
      </c>
      <c r="H84" s="27">
        <v>1790</v>
      </c>
      <c r="I84" s="3">
        <v>1715553</v>
      </c>
      <c r="K84" s="27">
        <v>1859</v>
      </c>
      <c r="L84" s="3">
        <v>1771788</v>
      </c>
      <c r="N84" s="27">
        <v>1887</v>
      </c>
      <c r="O84" s="3">
        <v>1874249</v>
      </c>
      <c r="Q84" s="27">
        <v>2077</v>
      </c>
      <c r="R84" s="3">
        <v>2820006</v>
      </c>
    </row>
    <row r="85" spans="1:28" x14ac:dyDescent="0.25">
      <c r="A85" s="4"/>
      <c r="B85" s="4"/>
      <c r="C85" s="4"/>
      <c r="D85" s="4"/>
      <c r="G85" s="4"/>
      <c r="H85" s="33"/>
      <c r="I85" s="34"/>
      <c r="K85" s="33"/>
      <c r="L85" s="34"/>
      <c r="N85" s="33"/>
      <c r="O85" s="34"/>
      <c r="Q85" s="33"/>
      <c r="R85" s="34"/>
      <c r="T85" s="17"/>
      <c r="U85" s="17"/>
      <c r="W85" s="4"/>
      <c r="X85" s="4"/>
      <c r="Y85" s="3"/>
      <c r="AA85" s="4"/>
      <c r="AB85" s="3"/>
    </row>
    <row r="86" spans="1:28" x14ac:dyDescent="0.25">
      <c r="A86" s="4"/>
      <c r="B86" s="4"/>
      <c r="C86" s="13" t="s">
        <v>111</v>
      </c>
      <c r="D86" s="4"/>
      <c r="E86" s="20">
        <f>SUM(E30:E84)</f>
        <v>41110</v>
      </c>
      <c r="F86" s="21">
        <f>SUM(F30:F84)</f>
        <v>42297170</v>
      </c>
      <c r="G86" s="4"/>
      <c r="H86" s="20">
        <f>SUM(H30:H84)</f>
        <v>48956</v>
      </c>
      <c r="I86" s="21">
        <v>43107840</v>
      </c>
      <c r="K86" s="20">
        <f>SUM(K30:K84)</f>
        <v>49272</v>
      </c>
      <c r="L86" s="21">
        <f>SUM(L30:L84)</f>
        <v>49750289</v>
      </c>
      <c r="N86" s="20">
        <f>SUM(N30:N84)</f>
        <v>53079</v>
      </c>
      <c r="O86" s="21">
        <f>SUM(O30:O84)</f>
        <v>54308360</v>
      </c>
      <c r="Q86" s="20">
        <f>SUM(Q30:Q84)</f>
        <v>57738</v>
      </c>
      <c r="R86" s="21">
        <v>84080179</v>
      </c>
      <c r="Y86" s="7"/>
      <c r="Z86" s="4"/>
      <c r="AA86" s="4"/>
      <c r="AB86" s="3"/>
    </row>
    <row r="87" spans="1:28" x14ac:dyDescent="0.25">
      <c r="A87" s="22" t="s">
        <v>61</v>
      </c>
      <c r="B87" s="8"/>
      <c r="D87" s="22"/>
      <c r="E87" s="2"/>
      <c r="F87" s="23"/>
      <c r="G87" s="22"/>
      <c r="U87" s="35"/>
      <c r="Y87" s="7"/>
    </row>
    <row r="88" spans="1:28" x14ac:dyDescent="0.25">
      <c r="A88" s="32" t="s">
        <v>237</v>
      </c>
      <c r="B88" s="8"/>
      <c r="D88" s="22"/>
      <c r="E88" s="2"/>
      <c r="F88" s="23"/>
      <c r="G88" s="22"/>
    </row>
    <row r="89" spans="1:28" ht="37.5" customHeight="1" x14ac:dyDescent="0.25">
      <c r="A89" s="11" t="s">
        <v>249</v>
      </c>
      <c r="B89" s="8"/>
      <c r="C89" s="8"/>
      <c r="D89" s="2"/>
      <c r="E89" s="2"/>
      <c r="F89" s="2"/>
      <c r="G89" s="2"/>
    </row>
    <row r="90" spans="1:28" x14ac:dyDescent="0.25">
      <c r="A90" s="8"/>
      <c r="B90" s="8"/>
      <c r="C90" s="8"/>
      <c r="D90" s="2"/>
      <c r="E90" s="2"/>
      <c r="F90" s="2"/>
      <c r="G90" s="2"/>
    </row>
    <row r="91" spans="1:28" ht="15.75" thickBot="1" x14ac:dyDescent="0.3">
      <c r="A91" s="12" t="s">
        <v>1</v>
      </c>
      <c r="B91" s="12"/>
      <c r="C91" s="13"/>
      <c r="D91" s="4"/>
      <c r="E91" s="45" t="s">
        <v>4</v>
      </c>
      <c r="F91" s="45"/>
      <c r="H91" s="45" t="s">
        <v>5</v>
      </c>
      <c r="I91" s="45"/>
      <c r="K91" s="45" t="s">
        <v>6</v>
      </c>
      <c r="L91" s="45"/>
      <c r="N91" s="45" t="s">
        <v>7</v>
      </c>
      <c r="O91" s="45"/>
      <c r="Q91" s="45" t="s">
        <v>236</v>
      </c>
      <c r="R91" s="45"/>
    </row>
    <row r="92" spans="1:28" x14ac:dyDescent="0.25">
      <c r="A92" s="14" t="s">
        <v>12</v>
      </c>
      <c r="B92" s="14"/>
      <c r="C92" s="15" t="s">
        <v>13</v>
      </c>
      <c r="D92" s="4"/>
      <c r="E92" s="12" t="s">
        <v>8</v>
      </c>
      <c r="F92" s="16" t="s">
        <v>14</v>
      </c>
      <c r="H92" s="12" t="s">
        <v>8</v>
      </c>
      <c r="I92" s="16" t="s">
        <v>14</v>
      </c>
      <c r="K92" s="12" t="s">
        <v>8</v>
      </c>
      <c r="L92" s="16" t="s">
        <v>14</v>
      </c>
      <c r="N92" s="12" t="s">
        <v>8</v>
      </c>
      <c r="O92" s="16" t="s">
        <v>14</v>
      </c>
      <c r="Q92" s="12" t="s">
        <v>8</v>
      </c>
      <c r="R92" s="16" t="s">
        <v>14</v>
      </c>
    </row>
    <row r="93" spans="1:28" x14ac:dyDescent="0.25">
      <c r="A93" s="4"/>
      <c r="B93" s="4"/>
      <c r="C93" s="4"/>
      <c r="D93" s="4"/>
      <c r="E93" s="4"/>
      <c r="F93" s="3"/>
      <c r="K93" s="4"/>
      <c r="L93" s="3"/>
      <c r="N93" s="4"/>
      <c r="O93" s="3"/>
      <c r="Q93" s="4"/>
      <c r="R93" s="3"/>
    </row>
    <row r="94" spans="1:28" x14ac:dyDescent="0.25">
      <c r="A94" s="4">
        <v>400</v>
      </c>
      <c r="B94" s="4"/>
      <c r="C94" s="4" t="s">
        <v>240</v>
      </c>
      <c r="D94" s="4"/>
      <c r="E94" s="25">
        <v>124</v>
      </c>
      <c r="F94" s="3">
        <v>467962</v>
      </c>
      <c r="H94" s="25">
        <v>102</v>
      </c>
      <c r="I94" s="3">
        <v>432428</v>
      </c>
      <c r="K94" s="25">
        <v>85</v>
      </c>
      <c r="L94" s="3">
        <v>338608</v>
      </c>
      <c r="N94" s="25">
        <v>83</v>
      </c>
      <c r="O94" s="3">
        <v>361158</v>
      </c>
      <c r="Q94" s="25">
        <v>69</v>
      </c>
      <c r="R94" s="3">
        <v>372264</v>
      </c>
      <c r="X94" s="7"/>
      <c r="Y94" s="7"/>
    </row>
    <row r="95" spans="1:28" x14ac:dyDescent="0.25">
      <c r="A95" s="17" t="s">
        <v>112</v>
      </c>
      <c r="B95" s="17"/>
      <c r="C95" s="4" t="s">
        <v>113</v>
      </c>
      <c r="E95" s="25">
        <v>694</v>
      </c>
      <c r="F95" s="3">
        <v>3265455</v>
      </c>
      <c r="H95" s="25">
        <v>632</v>
      </c>
      <c r="I95" s="3">
        <v>3160427</v>
      </c>
      <c r="K95" s="25">
        <v>578</v>
      </c>
      <c r="L95" s="3">
        <v>2906388</v>
      </c>
      <c r="N95" s="25">
        <v>526</v>
      </c>
      <c r="O95" s="3">
        <v>2770195</v>
      </c>
      <c r="Q95" s="25">
        <v>484</v>
      </c>
      <c r="R95" s="3">
        <v>3227040</v>
      </c>
      <c r="Y95" s="7"/>
    </row>
    <row r="96" spans="1:28" x14ac:dyDescent="0.25">
      <c r="A96" s="17" t="s">
        <v>114</v>
      </c>
      <c r="B96" s="17"/>
      <c r="C96" s="4" t="s">
        <v>115</v>
      </c>
      <c r="E96" s="27">
        <v>1927</v>
      </c>
      <c r="F96" s="3">
        <v>8054800</v>
      </c>
      <c r="H96" s="27">
        <v>1994</v>
      </c>
      <c r="I96" s="3">
        <v>9090530</v>
      </c>
      <c r="K96" s="27">
        <v>2017</v>
      </c>
      <c r="L96" s="3">
        <v>9187922</v>
      </c>
      <c r="N96" s="27">
        <v>2104</v>
      </c>
      <c r="O96" s="3">
        <v>10035900</v>
      </c>
      <c r="Q96" s="27">
        <v>1991</v>
      </c>
      <c r="R96" s="3">
        <v>12203539</v>
      </c>
      <c r="X96" s="7"/>
      <c r="Y96" s="7"/>
    </row>
    <row r="97" spans="1:28" x14ac:dyDescent="0.25">
      <c r="A97" s="17" t="s">
        <v>116</v>
      </c>
      <c r="B97" s="17"/>
      <c r="C97" s="4" t="s">
        <v>117</v>
      </c>
      <c r="E97" s="25">
        <v>944</v>
      </c>
      <c r="F97" s="3">
        <v>3746822</v>
      </c>
      <c r="H97" s="25">
        <v>869</v>
      </c>
      <c r="I97" s="3">
        <v>3751415</v>
      </c>
      <c r="K97" s="25">
        <v>822</v>
      </c>
      <c r="L97" s="3">
        <v>3471549</v>
      </c>
      <c r="N97" s="25">
        <v>818</v>
      </c>
      <c r="O97" s="3">
        <v>3604329</v>
      </c>
      <c r="Q97" s="25">
        <v>714</v>
      </c>
      <c r="R97" s="3">
        <v>4089275</v>
      </c>
      <c r="X97" s="7"/>
      <c r="Y97" s="7"/>
    </row>
    <row r="98" spans="1:28" x14ac:dyDescent="0.25">
      <c r="A98" s="17" t="s">
        <v>118</v>
      </c>
      <c r="B98" s="17"/>
      <c r="C98" s="4" t="s">
        <v>119</v>
      </c>
      <c r="E98" s="25">
        <v>331</v>
      </c>
      <c r="F98" s="3">
        <v>1455483</v>
      </c>
      <c r="H98" s="25">
        <v>306</v>
      </c>
      <c r="I98" s="3">
        <v>1478328</v>
      </c>
      <c r="K98" s="25">
        <v>247</v>
      </c>
      <c r="L98" s="3">
        <v>1170657</v>
      </c>
      <c r="N98" s="25">
        <v>203</v>
      </c>
      <c r="O98" s="3">
        <v>997540</v>
      </c>
      <c r="Q98" s="25">
        <v>174</v>
      </c>
      <c r="R98" s="3">
        <v>1113360</v>
      </c>
      <c r="Y98" s="7"/>
    </row>
    <row r="99" spans="1:28" x14ac:dyDescent="0.25">
      <c r="A99" s="17">
        <v>358</v>
      </c>
      <c r="B99" s="17"/>
      <c r="C99" s="4" t="s">
        <v>120</v>
      </c>
      <c r="E99" s="25">
        <v>58</v>
      </c>
      <c r="F99" s="3">
        <v>229122</v>
      </c>
      <c r="H99" s="25">
        <v>37</v>
      </c>
      <c r="I99" s="3">
        <v>157024</v>
      </c>
      <c r="K99" s="25">
        <v>43</v>
      </c>
      <c r="L99" s="3">
        <v>170721</v>
      </c>
      <c r="N99" s="25">
        <v>36</v>
      </c>
      <c r="O99" s="3">
        <v>155547</v>
      </c>
      <c r="Q99" s="25">
        <v>36</v>
      </c>
      <c r="R99" s="3">
        <v>188270</v>
      </c>
      <c r="X99" s="7"/>
      <c r="Y99" s="7"/>
    </row>
    <row r="100" spans="1:28" x14ac:dyDescent="0.25">
      <c r="A100" s="17" t="s">
        <v>121</v>
      </c>
      <c r="B100" s="17"/>
      <c r="C100" s="4" t="s">
        <v>122</v>
      </c>
      <c r="E100" s="27">
        <v>1364</v>
      </c>
      <c r="F100" s="3">
        <v>6104828</v>
      </c>
      <c r="H100" s="27">
        <v>1413</v>
      </c>
      <c r="I100" s="3">
        <v>6921463</v>
      </c>
      <c r="K100" s="27">
        <v>1369</v>
      </c>
      <c r="L100" s="3">
        <v>6606594</v>
      </c>
      <c r="N100" s="27">
        <v>1405</v>
      </c>
      <c r="O100" s="3">
        <v>7071642</v>
      </c>
      <c r="Q100" s="27">
        <v>1308</v>
      </c>
      <c r="R100" s="3">
        <v>8549060</v>
      </c>
      <c r="X100" s="7"/>
      <c r="Y100" s="7"/>
    </row>
    <row r="101" spans="1:28" x14ac:dyDescent="0.25">
      <c r="A101" s="17">
        <v>172</v>
      </c>
      <c r="B101" s="17"/>
      <c r="C101" s="4" t="s">
        <v>123</v>
      </c>
      <c r="E101" s="27">
        <v>76</v>
      </c>
      <c r="F101" s="3">
        <v>230042</v>
      </c>
      <c r="H101" s="27">
        <v>123</v>
      </c>
      <c r="I101" s="3">
        <v>428600</v>
      </c>
      <c r="K101" s="27">
        <v>131</v>
      </c>
      <c r="L101" s="3">
        <v>442143</v>
      </c>
      <c r="N101" s="27">
        <v>127</v>
      </c>
      <c r="O101" s="3">
        <v>450685</v>
      </c>
      <c r="Q101" s="27">
        <v>102</v>
      </c>
      <c r="R101" s="3">
        <v>453959</v>
      </c>
      <c r="Y101" s="7"/>
    </row>
    <row r="102" spans="1:28" x14ac:dyDescent="0.25">
      <c r="A102" s="17" t="s">
        <v>124</v>
      </c>
      <c r="B102" s="17"/>
      <c r="C102" s="4" t="s">
        <v>125</v>
      </c>
      <c r="E102" s="27">
        <v>1431</v>
      </c>
      <c r="F102" s="3">
        <v>5702001</v>
      </c>
      <c r="H102" s="27">
        <v>1703</v>
      </c>
      <c r="I102" s="3">
        <v>7654161</v>
      </c>
      <c r="K102" s="27">
        <v>1961</v>
      </c>
      <c r="L102" s="3">
        <v>8709122</v>
      </c>
      <c r="N102" s="27">
        <v>2060</v>
      </c>
      <c r="O102" s="3">
        <v>9669364</v>
      </c>
      <c r="Q102" s="27">
        <v>2206</v>
      </c>
      <c r="R102" s="3">
        <v>13174715</v>
      </c>
      <c r="X102" s="7"/>
      <c r="Y102" s="7"/>
    </row>
    <row r="103" spans="1:28" x14ac:dyDescent="0.25">
      <c r="A103" s="17" t="s">
        <v>126</v>
      </c>
      <c r="B103" s="17"/>
      <c r="C103" s="4" t="s">
        <v>127</v>
      </c>
      <c r="D103" s="4"/>
      <c r="E103" s="25">
        <v>575</v>
      </c>
      <c r="F103" s="3">
        <v>2443113</v>
      </c>
      <c r="H103" s="25">
        <v>555</v>
      </c>
      <c r="I103" s="3">
        <v>2567610</v>
      </c>
      <c r="K103" s="25">
        <v>517</v>
      </c>
      <c r="L103" s="3">
        <v>2321987</v>
      </c>
      <c r="N103" s="25">
        <v>521</v>
      </c>
      <c r="O103" s="3">
        <v>2461944</v>
      </c>
      <c r="Q103" s="25">
        <v>464</v>
      </c>
      <c r="R103" s="3">
        <v>2806583</v>
      </c>
      <c r="X103" s="7"/>
      <c r="Y103" s="7"/>
    </row>
    <row r="104" spans="1:28" ht="13.5" customHeight="1" x14ac:dyDescent="0.25">
      <c r="A104" s="17" t="s">
        <v>128</v>
      </c>
      <c r="B104" s="17"/>
      <c r="C104" s="4" t="s">
        <v>129</v>
      </c>
      <c r="D104" s="4"/>
      <c r="E104" s="27">
        <v>4435</v>
      </c>
      <c r="F104" s="3">
        <v>17673750</v>
      </c>
      <c r="H104" s="27">
        <v>4405</v>
      </c>
      <c r="I104" s="3">
        <v>19582146</v>
      </c>
      <c r="K104" s="27">
        <v>4529</v>
      </c>
      <c r="L104" s="3">
        <v>19882616</v>
      </c>
      <c r="N104" s="27">
        <v>4755</v>
      </c>
      <c r="O104" s="3">
        <v>21508337</v>
      </c>
      <c r="Q104" s="27">
        <v>4535</v>
      </c>
      <c r="R104" s="3">
        <v>26636538</v>
      </c>
      <c r="X104" s="7"/>
      <c r="Y104" s="7"/>
    </row>
    <row r="105" spans="1:28" x14ac:dyDescent="0.25">
      <c r="A105" s="17" t="s">
        <v>130</v>
      </c>
      <c r="B105" s="17"/>
      <c r="C105" s="4" t="s">
        <v>131</v>
      </c>
      <c r="D105" s="4"/>
      <c r="E105" s="27">
        <v>1158</v>
      </c>
      <c r="F105" s="3">
        <v>5118773</v>
      </c>
      <c r="H105" s="27">
        <v>1099</v>
      </c>
      <c r="I105" s="3">
        <v>5326155</v>
      </c>
      <c r="K105" s="27">
        <v>1232</v>
      </c>
      <c r="L105" s="3">
        <v>5881903</v>
      </c>
      <c r="N105" s="27">
        <v>1233</v>
      </c>
      <c r="O105" s="3">
        <v>6108162</v>
      </c>
      <c r="Q105" s="27">
        <v>1277</v>
      </c>
      <c r="R105" s="3">
        <v>8191470</v>
      </c>
      <c r="X105" s="7"/>
      <c r="Y105" s="7"/>
    </row>
    <row r="106" spans="1:28" x14ac:dyDescent="0.25">
      <c r="A106" s="19">
        <v>150</v>
      </c>
      <c r="B106" s="19"/>
      <c r="C106" s="4" t="s">
        <v>132</v>
      </c>
      <c r="D106" s="4"/>
      <c r="E106" s="25">
        <v>166</v>
      </c>
      <c r="F106" s="3">
        <v>548571</v>
      </c>
      <c r="H106" s="25">
        <v>256</v>
      </c>
      <c r="I106" s="3">
        <v>906223</v>
      </c>
      <c r="K106" s="25">
        <v>253</v>
      </c>
      <c r="L106" s="3">
        <v>787741</v>
      </c>
      <c r="N106" s="25">
        <v>412</v>
      </c>
      <c r="O106" s="3">
        <v>1413840</v>
      </c>
      <c r="Q106" s="25">
        <v>307</v>
      </c>
      <c r="R106" s="3">
        <v>1389630</v>
      </c>
      <c r="X106" s="7"/>
      <c r="Y106" s="7"/>
    </row>
    <row r="107" spans="1:28" x14ac:dyDescent="0.25">
      <c r="A107" s="17" t="s">
        <v>133</v>
      </c>
      <c r="B107" s="17"/>
      <c r="C107" s="4" t="s">
        <v>134</v>
      </c>
      <c r="D107" s="4"/>
      <c r="E107" s="27">
        <v>1115</v>
      </c>
      <c r="F107" s="3">
        <v>4793258</v>
      </c>
      <c r="H107" s="27">
        <v>1124</v>
      </c>
      <c r="I107" s="3">
        <v>5404441</v>
      </c>
      <c r="K107" s="27">
        <v>1190</v>
      </c>
      <c r="L107" s="3">
        <v>5642544</v>
      </c>
      <c r="N107" s="27">
        <v>1223</v>
      </c>
      <c r="O107" s="3">
        <v>6042145</v>
      </c>
      <c r="Q107" s="27">
        <v>1224</v>
      </c>
      <c r="R107" s="3">
        <v>7762313</v>
      </c>
      <c r="X107" s="7"/>
      <c r="Y107" s="7"/>
      <c r="AA107" s="7"/>
      <c r="AB107" s="7"/>
    </row>
    <row r="108" spans="1:28" x14ac:dyDescent="0.25">
      <c r="A108" s="17" t="s">
        <v>135</v>
      </c>
      <c r="B108" s="17"/>
      <c r="C108" s="4" t="s">
        <v>136</v>
      </c>
      <c r="D108" s="4"/>
      <c r="E108" s="25">
        <v>260</v>
      </c>
      <c r="F108" s="3">
        <v>1087078</v>
      </c>
      <c r="H108" s="25">
        <v>221</v>
      </c>
      <c r="I108" s="3">
        <v>1032269</v>
      </c>
      <c r="K108" s="25">
        <v>252</v>
      </c>
      <c r="L108" s="3">
        <v>1111225</v>
      </c>
      <c r="N108" s="25">
        <v>231</v>
      </c>
      <c r="O108" s="3">
        <v>1075604</v>
      </c>
      <c r="Q108" s="25">
        <v>281</v>
      </c>
      <c r="R108" s="3">
        <v>1720933</v>
      </c>
      <c r="Y108" s="7"/>
    </row>
    <row r="109" spans="1:28" x14ac:dyDescent="0.25">
      <c r="A109" s="17">
        <v>308</v>
      </c>
      <c r="B109" s="17"/>
      <c r="C109" s="4" t="s">
        <v>137</v>
      </c>
      <c r="D109" s="4"/>
      <c r="E109" s="25">
        <v>21</v>
      </c>
      <c r="F109" s="3">
        <v>59794</v>
      </c>
      <c r="H109" s="25">
        <v>35</v>
      </c>
      <c r="I109" s="3">
        <v>111839</v>
      </c>
      <c r="K109" s="25">
        <v>39</v>
      </c>
      <c r="L109" s="3">
        <v>113421</v>
      </c>
      <c r="N109" s="25">
        <v>37</v>
      </c>
      <c r="O109" s="3">
        <v>119455</v>
      </c>
      <c r="Q109" s="25">
        <v>28</v>
      </c>
      <c r="R109" s="3">
        <v>87045</v>
      </c>
      <c r="Y109" s="7"/>
    </row>
    <row r="110" spans="1:28" x14ac:dyDescent="0.25">
      <c r="A110" s="17" t="s">
        <v>138</v>
      </c>
      <c r="B110" s="17"/>
      <c r="C110" s="4" t="s">
        <v>139</v>
      </c>
      <c r="D110" s="4"/>
      <c r="E110" s="25">
        <v>315</v>
      </c>
      <c r="F110" s="3">
        <v>1332253</v>
      </c>
      <c r="H110" s="25">
        <v>287</v>
      </c>
      <c r="I110" s="3">
        <v>1327278</v>
      </c>
      <c r="K110" s="25">
        <v>268</v>
      </c>
      <c r="L110" s="3">
        <v>1189391</v>
      </c>
      <c r="N110" s="25">
        <v>273</v>
      </c>
      <c r="O110" s="3">
        <v>1262068</v>
      </c>
      <c r="Q110" s="25">
        <v>250</v>
      </c>
      <c r="R110" s="3">
        <v>1470920</v>
      </c>
      <c r="Y110" s="7"/>
    </row>
    <row r="111" spans="1:28" x14ac:dyDescent="0.25">
      <c r="A111" s="17" t="s">
        <v>140</v>
      </c>
      <c r="B111" s="17"/>
      <c r="C111" s="4" t="s">
        <v>141</v>
      </c>
      <c r="D111" s="4"/>
      <c r="E111" s="27">
        <v>30</v>
      </c>
      <c r="F111" s="3">
        <v>130976</v>
      </c>
      <c r="H111" s="27">
        <v>33</v>
      </c>
      <c r="I111" s="3">
        <v>149132</v>
      </c>
      <c r="K111" s="27">
        <v>30</v>
      </c>
      <c r="L111" s="3">
        <v>136445</v>
      </c>
      <c r="N111" s="27">
        <v>37</v>
      </c>
      <c r="O111" s="3">
        <v>173629</v>
      </c>
      <c r="Q111" s="27">
        <v>30</v>
      </c>
      <c r="R111" s="3">
        <v>144375</v>
      </c>
      <c r="Y111" s="7"/>
    </row>
    <row r="112" spans="1:28" x14ac:dyDescent="0.25">
      <c r="A112" s="17" t="s">
        <v>142</v>
      </c>
      <c r="B112" s="17"/>
      <c r="C112" s="4" t="s">
        <v>143</v>
      </c>
      <c r="D112" s="4"/>
      <c r="E112" s="27">
        <v>452</v>
      </c>
      <c r="F112" s="3">
        <v>2073843</v>
      </c>
      <c r="H112" s="27">
        <v>455</v>
      </c>
      <c r="I112" s="3">
        <v>2285661</v>
      </c>
      <c r="K112" s="27">
        <v>522</v>
      </c>
      <c r="L112" s="3">
        <v>2557394</v>
      </c>
      <c r="N112" s="27">
        <v>440</v>
      </c>
      <c r="O112" s="3">
        <v>2264568</v>
      </c>
      <c r="Q112" s="27">
        <v>370</v>
      </c>
      <c r="R112" s="3">
        <v>2406150</v>
      </c>
      <c r="X112" s="7"/>
      <c r="Y112" s="7"/>
    </row>
    <row r="113" spans="1:28" x14ac:dyDescent="0.25">
      <c r="A113" s="17" t="s">
        <v>144</v>
      </c>
      <c r="B113" s="17"/>
      <c r="C113" s="4" t="s">
        <v>145</v>
      </c>
      <c r="D113" s="4"/>
      <c r="E113" s="27">
        <v>810</v>
      </c>
      <c r="F113" s="3">
        <v>3420822</v>
      </c>
      <c r="H113" s="27">
        <v>905</v>
      </c>
      <c r="I113" s="3">
        <v>4034071</v>
      </c>
      <c r="K113" s="27">
        <v>906</v>
      </c>
      <c r="L113" s="3">
        <v>4026424</v>
      </c>
      <c r="N113" s="27">
        <v>859</v>
      </c>
      <c r="O113" s="3">
        <v>3979449</v>
      </c>
      <c r="Q113" s="27">
        <v>868</v>
      </c>
      <c r="R113" s="3">
        <v>5201350</v>
      </c>
      <c r="Y113" s="7"/>
    </row>
    <row r="114" spans="1:28" x14ac:dyDescent="0.25">
      <c r="A114" s="17" t="s">
        <v>146</v>
      </c>
      <c r="B114" s="17"/>
      <c r="C114" s="4" t="s">
        <v>147</v>
      </c>
      <c r="D114" s="4"/>
      <c r="E114" s="27">
        <v>424</v>
      </c>
      <c r="F114" s="3">
        <v>1994651</v>
      </c>
      <c r="H114" s="27">
        <v>382</v>
      </c>
      <c r="I114" s="3">
        <v>1971019</v>
      </c>
      <c r="K114" s="27">
        <v>397</v>
      </c>
      <c r="L114" s="3">
        <v>2015674</v>
      </c>
      <c r="N114" s="27">
        <v>389</v>
      </c>
      <c r="O114" s="3">
        <v>2107175</v>
      </c>
      <c r="Q114" s="27">
        <v>343</v>
      </c>
      <c r="R114" s="3">
        <v>2351520</v>
      </c>
      <c r="Y114" s="7"/>
    </row>
    <row r="115" spans="1:28" x14ac:dyDescent="0.25">
      <c r="A115" s="17" t="s">
        <v>148</v>
      </c>
      <c r="B115" s="17"/>
      <c r="C115" s="4" t="s">
        <v>149</v>
      </c>
      <c r="D115" s="4"/>
      <c r="E115" s="27">
        <v>338</v>
      </c>
      <c r="F115" s="3">
        <v>1340501</v>
      </c>
      <c r="H115" s="27">
        <v>381</v>
      </c>
      <c r="I115" s="3">
        <v>1592953</v>
      </c>
      <c r="K115" s="27">
        <v>382</v>
      </c>
      <c r="L115" s="3">
        <v>1506890</v>
      </c>
      <c r="N115" s="27">
        <v>381</v>
      </c>
      <c r="O115" s="3">
        <v>1570103</v>
      </c>
      <c r="Q115" s="27">
        <v>310</v>
      </c>
      <c r="R115" s="3">
        <v>1642130</v>
      </c>
      <c r="Y115" s="7"/>
    </row>
    <row r="116" spans="1:28" x14ac:dyDescent="0.25">
      <c r="A116" s="17" t="s">
        <v>150</v>
      </c>
      <c r="B116" s="17"/>
      <c r="C116" s="4" t="s">
        <v>151</v>
      </c>
      <c r="D116" s="4"/>
      <c r="E116" s="27">
        <v>319</v>
      </c>
      <c r="F116" s="3">
        <v>1471261</v>
      </c>
      <c r="H116" s="27">
        <v>267</v>
      </c>
      <c r="I116" s="3">
        <v>1373270</v>
      </c>
      <c r="K116" s="27">
        <v>240</v>
      </c>
      <c r="L116" s="3">
        <v>1181452</v>
      </c>
      <c r="N116" s="27">
        <v>217</v>
      </c>
      <c r="O116" s="3">
        <v>1119450</v>
      </c>
      <c r="Q116" s="27">
        <v>177</v>
      </c>
      <c r="R116" s="3">
        <v>1185840</v>
      </c>
      <c r="X116" s="7"/>
      <c r="Y116" s="7"/>
    </row>
    <row r="117" spans="1:28" x14ac:dyDescent="0.25">
      <c r="A117" s="17" t="s">
        <v>152</v>
      </c>
      <c r="B117" s="17"/>
      <c r="C117" s="4" t="s">
        <v>153</v>
      </c>
      <c r="D117" s="4"/>
      <c r="E117" s="27">
        <v>438</v>
      </c>
      <c r="F117" s="3">
        <v>2030412</v>
      </c>
      <c r="H117" s="27">
        <v>439</v>
      </c>
      <c r="I117" s="3">
        <v>2238031</v>
      </c>
      <c r="K117" s="27">
        <v>519</v>
      </c>
      <c r="L117" s="3">
        <v>2609743</v>
      </c>
      <c r="N117" s="27">
        <v>526</v>
      </c>
      <c r="O117" s="3">
        <v>2784827</v>
      </c>
      <c r="Q117" s="27">
        <v>548</v>
      </c>
      <c r="R117" s="3">
        <v>3641005</v>
      </c>
      <c r="Y117" s="7"/>
      <c r="AA117" s="7"/>
      <c r="AB117" s="7"/>
    </row>
    <row r="118" spans="1:28" x14ac:dyDescent="0.25">
      <c r="A118" s="17">
        <v>334</v>
      </c>
      <c r="B118" s="17"/>
      <c r="C118" s="4" t="s">
        <v>154</v>
      </c>
      <c r="D118" s="4"/>
      <c r="E118" s="27">
        <v>62</v>
      </c>
      <c r="F118" s="3">
        <v>209372</v>
      </c>
      <c r="H118" s="27">
        <v>60</v>
      </c>
      <c r="I118" s="3">
        <v>234183</v>
      </c>
      <c r="K118" s="27">
        <v>85</v>
      </c>
      <c r="L118" s="3">
        <v>335886</v>
      </c>
      <c r="N118" s="27">
        <v>91</v>
      </c>
      <c r="O118" s="3">
        <v>358748</v>
      </c>
      <c r="Q118" s="27">
        <v>53</v>
      </c>
      <c r="R118" s="3">
        <v>260500</v>
      </c>
      <c r="Y118" s="7"/>
    </row>
    <row r="119" spans="1:28" x14ac:dyDescent="0.25">
      <c r="A119" s="17" t="s">
        <v>155</v>
      </c>
      <c r="B119" s="17"/>
      <c r="C119" s="4" t="s">
        <v>156</v>
      </c>
      <c r="D119" s="4"/>
      <c r="E119" s="27">
        <v>1445</v>
      </c>
      <c r="F119" s="3">
        <v>5944149</v>
      </c>
      <c r="H119" s="27">
        <v>1486</v>
      </c>
      <c r="I119" s="3">
        <v>6566488</v>
      </c>
      <c r="K119" s="27">
        <v>1531</v>
      </c>
      <c r="L119" s="3">
        <v>6705140</v>
      </c>
      <c r="N119" s="27">
        <v>1461</v>
      </c>
      <c r="O119" s="3">
        <v>6664680</v>
      </c>
      <c r="Q119" s="27">
        <v>1468</v>
      </c>
      <c r="R119" s="3">
        <v>8556094</v>
      </c>
      <c r="Y119" s="7"/>
      <c r="Z119" s="7"/>
      <c r="AA119" s="7"/>
    </row>
    <row r="120" spans="1:28" x14ac:dyDescent="0.25">
      <c r="A120" s="17" t="s">
        <v>157</v>
      </c>
      <c r="B120" s="17"/>
      <c r="C120" s="4" t="s">
        <v>158</v>
      </c>
      <c r="D120" s="4"/>
      <c r="E120" s="27">
        <v>124</v>
      </c>
      <c r="F120" s="3">
        <v>478359</v>
      </c>
      <c r="H120" s="27">
        <v>121</v>
      </c>
      <c r="I120" s="3">
        <v>494943</v>
      </c>
      <c r="K120" s="27">
        <v>103</v>
      </c>
      <c r="L120" s="3">
        <v>408389</v>
      </c>
      <c r="N120" s="27">
        <v>97</v>
      </c>
      <c r="O120" s="3">
        <v>383851</v>
      </c>
      <c r="Q120" s="27">
        <v>37</v>
      </c>
      <c r="R120" s="3">
        <v>136435</v>
      </c>
      <c r="X120" s="7"/>
      <c r="Y120" s="7"/>
    </row>
    <row r="121" spans="1:28" x14ac:dyDescent="0.25">
      <c r="A121" s="17" t="s">
        <v>159</v>
      </c>
      <c r="B121" s="17"/>
      <c r="C121" s="4" t="s">
        <v>242</v>
      </c>
      <c r="D121" s="4"/>
      <c r="E121" s="27">
        <v>551</v>
      </c>
      <c r="F121" s="3">
        <v>2069638</v>
      </c>
      <c r="H121" s="27">
        <v>638</v>
      </c>
      <c r="I121" s="3">
        <v>2673676</v>
      </c>
      <c r="K121" s="27">
        <v>548</v>
      </c>
      <c r="L121" s="3">
        <v>2206494</v>
      </c>
      <c r="N121" s="27">
        <v>493</v>
      </c>
      <c r="O121" s="3">
        <v>2129157</v>
      </c>
      <c r="Q121" s="37" t="s">
        <v>48</v>
      </c>
      <c r="R121" s="37" t="s">
        <v>48</v>
      </c>
      <c r="X121" s="7"/>
      <c r="Y121" s="7"/>
    </row>
    <row r="122" spans="1:28" x14ac:dyDescent="0.25">
      <c r="A122" s="17" t="s">
        <v>160</v>
      </c>
      <c r="B122" s="17"/>
      <c r="C122" s="4" t="s">
        <v>161</v>
      </c>
      <c r="D122" s="4"/>
      <c r="E122" s="27">
        <v>2428</v>
      </c>
      <c r="F122" s="3">
        <v>10361566</v>
      </c>
      <c r="H122" s="27">
        <v>2466</v>
      </c>
      <c r="I122" s="3">
        <v>11643839</v>
      </c>
      <c r="K122" s="27">
        <v>2398</v>
      </c>
      <c r="L122" s="3">
        <v>11121439</v>
      </c>
      <c r="N122" s="27">
        <v>2393</v>
      </c>
      <c r="O122" s="3">
        <v>11624273</v>
      </c>
      <c r="Q122" s="27">
        <v>2403</v>
      </c>
      <c r="R122" s="3">
        <v>14862353</v>
      </c>
      <c r="Y122" s="7"/>
    </row>
    <row r="123" spans="1:28" x14ac:dyDescent="0.25">
      <c r="A123" s="17" t="s">
        <v>162</v>
      </c>
      <c r="B123" s="17"/>
      <c r="C123" s="4" t="s">
        <v>243</v>
      </c>
      <c r="D123" s="4"/>
      <c r="E123" s="27">
        <v>141</v>
      </c>
      <c r="F123" s="3">
        <v>417890</v>
      </c>
      <c r="H123" s="27">
        <v>159</v>
      </c>
      <c r="I123" s="3">
        <v>500458</v>
      </c>
      <c r="K123" s="27">
        <v>103</v>
      </c>
      <c r="L123" s="3">
        <v>293287</v>
      </c>
      <c r="N123" s="27">
        <v>128</v>
      </c>
      <c r="O123" s="3">
        <v>408393</v>
      </c>
      <c r="Q123" s="27">
        <v>104</v>
      </c>
      <c r="R123" s="3">
        <v>401610</v>
      </c>
      <c r="Y123" s="7"/>
    </row>
    <row r="124" spans="1:28" x14ac:dyDescent="0.25">
      <c r="A124" s="17" t="s">
        <v>163</v>
      </c>
      <c r="B124" s="17"/>
      <c r="C124" s="4" t="s">
        <v>164</v>
      </c>
      <c r="D124" s="4"/>
      <c r="E124" s="27">
        <v>237</v>
      </c>
      <c r="F124" s="3">
        <v>1010983</v>
      </c>
      <c r="H124" s="27">
        <v>232</v>
      </c>
      <c r="I124" s="3">
        <v>1086958</v>
      </c>
      <c r="K124" s="27" t="s">
        <v>48</v>
      </c>
      <c r="L124" s="3" t="s">
        <v>48</v>
      </c>
      <c r="N124" s="37" t="s">
        <v>48</v>
      </c>
      <c r="O124" s="37" t="s">
        <v>48</v>
      </c>
      <c r="Q124" s="37" t="s">
        <v>48</v>
      </c>
      <c r="R124" s="37" t="s">
        <v>48</v>
      </c>
      <c r="Y124" s="7"/>
    </row>
    <row r="125" spans="1:28" x14ac:dyDescent="0.25">
      <c r="A125" s="17" t="s">
        <v>165</v>
      </c>
      <c r="B125" s="17"/>
      <c r="C125" s="4" t="s">
        <v>166</v>
      </c>
      <c r="D125" s="4"/>
      <c r="E125" s="27">
        <v>499</v>
      </c>
      <c r="F125" s="3">
        <v>2141522</v>
      </c>
      <c r="H125" s="27">
        <v>464</v>
      </c>
      <c r="I125" s="3">
        <v>2078855</v>
      </c>
      <c r="K125" s="27">
        <v>442</v>
      </c>
      <c r="L125" s="3">
        <v>1938792</v>
      </c>
      <c r="N125" s="27">
        <v>392</v>
      </c>
      <c r="O125" s="3">
        <v>1792746</v>
      </c>
      <c r="Q125" s="27">
        <v>364</v>
      </c>
      <c r="R125" s="3">
        <v>2171844</v>
      </c>
      <c r="Y125" s="7"/>
    </row>
    <row r="126" spans="1:28" x14ac:dyDescent="0.25">
      <c r="A126" s="17">
        <v>312</v>
      </c>
      <c r="B126" s="17"/>
      <c r="C126" s="4" t="s">
        <v>167</v>
      </c>
      <c r="D126" s="4"/>
      <c r="E126" s="27">
        <v>374</v>
      </c>
      <c r="F126" s="3">
        <v>1144831</v>
      </c>
      <c r="H126" s="27">
        <v>371</v>
      </c>
      <c r="I126" s="3">
        <v>1154563</v>
      </c>
      <c r="K126" s="27">
        <v>316</v>
      </c>
      <c r="L126" s="3">
        <v>1030185</v>
      </c>
      <c r="N126" s="27">
        <v>303</v>
      </c>
      <c r="O126" s="3">
        <v>1049951</v>
      </c>
      <c r="Q126" s="27">
        <v>254</v>
      </c>
      <c r="R126" s="3">
        <v>1243941</v>
      </c>
      <c r="X126" s="7"/>
      <c r="Y126" s="7"/>
    </row>
    <row r="127" spans="1:28" x14ac:dyDescent="0.25">
      <c r="A127" s="17" t="s">
        <v>168</v>
      </c>
      <c r="B127" s="17"/>
      <c r="C127" s="4" t="s">
        <v>169</v>
      </c>
      <c r="D127" s="4"/>
      <c r="E127" s="27">
        <v>755</v>
      </c>
      <c r="F127" s="3">
        <v>3270000</v>
      </c>
      <c r="H127" s="27">
        <v>712</v>
      </c>
      <c r="I127" s="3">
        <v>3283052</v>
      </c>
      <c r="K127" s="27">
        <v>639</v>
      </c>
      <c r="L127" s="3">
        <v>2988947</v>
      </c>
      <c r="N127" s="27">
        <v>608</v>
      </c>
      <c r="O127" s="3">
        <v>2969249</v>
      </c>
      <c r="Q127" s="27">
        <v>559</v>
      </c>
      <c r="R127" s="3">
        <v>3439940</v>
      </c>
      <c r="Y127" s="7"/>
    </row>
    <row r="128" spans="1:28" x14ac:dyDescent="0.25">
      <c r="A128" s="17" t="s">
        <v>170</v>
      </c>
      <c r="B128" s="17"/>
      <c r="C128" s="4" t="s">
        <v>171</v>
      </c>
      <c r="D128" s="4"/>
      <c r="E128" s="27">
        <v>365</v>
      </c>
      <c r="F128" s="3">
        <v>1679879</v>
      </c>
      <c r="H128" s="27">
        <v>335</v>
      </c>
      <c r="I128" s="3">
        <v>1649413</v>
      </c>
      <c r="K128" s="27">
        <v>289</v>
      </c>
      <c r="L128" s="3">
        <v>1455453</v>
      </c>
      <c r="N128" s="27">
        <v>239</v>
      </c>
      <c r="O128" s="3">
        <v>1283495</v>
      </c>
      <c r="Q128" s="27">
        <v>233</v>
      </c>
      <c r="R128" s="3">
        <v>1569719</v>
      </c>
      <c r="Y128" s="7"/>
      <c r="AA128" s="7"/>
      <c r="AB128" s="7"/>
    </row>
    <row r="129" spans="1:28" x14ac:dyDescent="0.25">
      <c r="A129" s="19">
        <v>145</v>
      </c>
      <c r="B129" s="19"/>
      <c r="C129" s="4" t="s">
        <v>244</v>
      </c>
      <c r="D129" s="4"/>
      <c r="E129" s="27">
        <v>60</v>
      </c>
      <c r="F129" s="3">
        <v>256795</v>
      </c>
      <c r="H129" s="27">
        <v>41</v>
      </c>
      <c r="I129" s="3">
        <v>203810</v>
      </c>
      <c r="K129" s="27">
        <v>43</v>
      </c>
      <c r="L129" s="3">
        <v>202654</v>
      </c>
      <c r="N129" s="27">
        <v>36</v>
      </c>
      <c r="O129" s="3">
        <v>175989</v>
      </c>
      <c r="Q129" s="27">
        <v>28</v>
      </c>
      <c r="R129" s="3">
        <v>169185</v>
      </c>
      <c r="X129" s="7"/>
      <c r="Y129" s="7"/>
    </row>
    <row r="130" spans="1:28" x14ac:dyDescent="0.25">
      <c r="A130" s="22" t="s">
        <v>61</v>
      </c>
      <c r="B130" s="38"/>
      <c r="C130" s="8"/>
      <c r="D130" s="2"/>
      <c r="E130" s="23"/>
      <c r="F130" s="39"/>
      <c r="G130" s="2"/>
      <c r="H130" s="18"/>
      <c r="K130" s="25"/>
      <c r="L130" s="25"/>
      <c r="M130" s="25"/>
      <c r="N130" s="25"/>
      <c r="O130" s="25"/>
      <c r="Q130" s="25"/>
      <c r="R130" s="25"/>
      <c r="Y130" s="7"/>
    </row>
    <row r="131" spans="1:28" ht="13.5" customHeight="1" x14ac:dyDescent="0.25">
      <c r="A131" s="32" t="s">
        <v>237</v>
      </c>
      <c r="B131" s="38"/>
      <c r="C131" s="8"/>
      <c r="D131" s="2"/>
      <c r="E131" s="23"/>
      <c r="F131" s="39"/>
      <c r="G131" s="2"/>
      <c r="H131" s="18"/>
      <c r="K131" s="25"/>
      <c r="L131" s="25"/>
      <c r="M131" s="25"/>
      <c r="N131" s="25"/>
      <c r="O131" s="25"/>
      <c r="Q131" s="25"/>
      <c r="R131" s="25"/>
      <c r="X131" s="7"/>
      <c r="Y131" s="7"/>
    </row>
    <row r="132" spans="1:28" ht="18" customHeight="1" x14ac:dyDescent="0.25">
      <c r="A132" s="32"/>
      <c r="B132" s="38"/>
      <c r="C132" s="8"/>
      <c r="D132" s="2"/>
      <c r="E132" s="23"/>
      <c r="F132" s="39"/>
      <c r="G132" s="2"/>
      <c r="H132" s="18"/>
      <c r="K132" s="25"/>
      <c r="L132" s="25"/>
      <c r="M132" s="25"/>
      <c r="N132" s="25"/>
      <c r="O132" s="25"/>
      <c r="Q132" s="25"/>
      <c r="R132" s="25"/>
      <c r="X132" s="7"/>
      <c r="Y132" s="7"/>
      <c r="AA132" s="7"/>
      <c r="AB132" s="7"/>
    </row>
    <row r="133" spans="1:28" ht="13.5" customHeight="1" x14ac:dyDescent="0.25">
      <c r="A133" s="11" t="s">
        <v>250</v>
      </c>
      <c r="B133" s="8"/>
      <c r="C133" s="2"/>
      <c r="D133" s="2"/>
      <c r="E133" s="18"/>
      <c r="F133" s="3"/>
      <c r="G133" s="2"/>
      <c r="H133" s="18"/>
      <c r="L133" s="25"/>
      <c r="O133" s="25"/>
      <c r="R133" s="25"/>
      <c r="Y133" s="7"/>
    </row>
    <row r="134" spans="1:28" ht="13.5" customHeight="1" x14ac:dyDescent="0.25">
      <c r="A134" s="8"/>
      <c r="B134" s="8"/>
      <c r="C134" s="8"/>
      <c r="D134" s="8"/>
      <c r="E134" s="18"/>
      <c r="F134" s="3"/>
      <c r="G134" s="8"/>
      <c r="H134" s="18"/>
      <c r="L134" s="25"/>
      <c r="O134" s="25"/>
      <c r="R134" s="25"/>
      <c r="Y134" s="7"/>
    </row>
    <row r="135" spans="1:28" ht="13.5" customHeight="1" thickBot="1" x14ac:dyDescent="0.3">
      <c r="A135" s="12" t="s">
        <v>1</v>
      </c>
      <c r="B135" s="12"/>
      <c r="C135" s="13" t="s">
        <v>0</v>
      </c>
      <c r="D135" s="4"/>
      <c r="E135" s="45" t="s">
        <v>4</v>
      </c>
      <c r="F135" s="45"/>
      <c r="H135" s="45" t="s">
        <v>5</v>
      </c>
      <c r="I135" s="45"/>
      <c r="K135" s="45" t="s">
        <v>6</v>
      </c>
      <c r="L135" s="45"/>
      <c r="N135" s="45" t="s">
        <v>7</v>
      </c>
      <c r="O135" s="45"/>
      <c r="Q135" s="45" t="s">
        <v>236</v>
      </c>
      <c r="R135" s="45"/>
      <c r="X135" s="7"/>
      <c r="Y135" s="7"/>
    </row>
    <row r="136" spans="1:28" x14ac:dyDescent="0.25">
      <c r="A136" s="14" t="s">
        <v>12</v>
      </c>
      <c r="B136" s="14"/>
      <c r="C136" s="15" t="s">
        <v>13</v>
      </c>
      <c r="D136" s="4"/>
      <c r="E136" s="12" t="s">
        <v>8</v>
      </c>
      <c r="F136" s="16" t="s">
        <v>14</v>
      </c>
      <c r="H136" s="12" t="s">
        <v>8</v>
      </c>
      <c r="I136" s="16" t="s">
        <v>14</v>
      </c>
      <c r="K136" s="12" t="s">
        <v>8</v>
      </c>
      <c r="L136" s="16" t="s">
        <v>14</v>
      </c>
      <c r="N136" s="12" t="s">
        <v>8</v>
      </c>
      <c r="O136" s="16" t="s">
        <v>14</v>
      </c>
      <c r="Q136" s="12" t="s">
        <v>8</v>
      </c>
      <c r="R136" s="16" t="s">
        <v>14</v>
      </c>
      <c r="Y136" s="7"/>
    </row>
    <row r="137" spans="1:28" x14ac:dyDescent="0.25">
      <c r="A137" s="17" t="s">
        <v>172</v>
      </c>
      <c r="B137" s="17"/>
      <c r="C137" s="4" t="s">
        <v>173</v>
      </c>
      <c r="D137" s="4"/>
      <c r="E137" s="27">
        <v>1794</v>
      </c>
      <c r="F137" s="3">
        <v>6470726</v>
      </c>
      <c r="H137" s="27">
        <v>2257</v>
      </c>
      <c r="I137" s="3">
        <v>9031728</v>
      </c>
      <c r="K137" s="27">
        <v>2552</v>
      </c>
      <c r="L137" s="3">
        <v>10219069</v>
      </c>
      <c r="N137" s="27">
        <v>2753</v>
      </c>
      <c r="O137" s="3">
        <v>11304611</v>
      </c>
      <c r="Q137" s="27">
        <v>2913</v>
      </c>
      <c r="R137" s="3">
        <v>14946087</v>
      </c>
      <c r="Y137" s="7"/>
    </row>
    <row r="138" spans="1:28" x14ac:dyDescent="0.25">
      <c r="A138" s="17">
        <v>200</v>
      </c>
      <c r="B138" s="17"/>
      <c r="C138" s="4" t="s">
        <v>174</v>
      </c>
      <c r="D138" s="4"/>
      <c r="E138" s="27">
        <v>15</v>
      </c>
      <c r="F138" s="3">
        <v>35994</v>
      </c>
      <c r="H138" s="27">
        <v>9</v>
      </c>
      <c r="I138" s="3">
        <v>24105</v>
      </c>
      <c r="K138" s="27">
        <v>8</v>
      </c>
      <c r="L138" s="3">
        <v>29333</v>
      </c>
      <c r="N138" s="27">
        <v>12</v>
      </c>
      <c r="O138" s="3">
        <v>42662</v>
      </c>
      <c r="Q138" s="27">
        <v>14</v>
      </c>
      <c r="R138" s="3">
        <v>70560</v>
      </c>
      <c r="Y138" s="7"/>
    </row>
    <row r="139" spans="1:28" x14ac:dyDescent="0.25">
      <c r="A139" s="17" t="s">
        <v>175</v>
      </c>
      <c r="B139" s="17"/>
      <c r="C139" s="4" t="s">
        <v>176</v>
      </c>
      <c r="D139" s="4"/>
      <c r="E139" s="27">
        <v>893</v>
      </c>
      <c r="F139" s="3">
        <v>3991137</v>
      </c>
      <c r="H139" s="27">
        <v>786</v>
      </c>
      <c r="I139" s="3">
        <v>3781265</v>
      </c>
      <c r="K139" s="27">
        <v>800</v>
      </c>
      <c r="L139" s="3">
        <v>3825273</v>
      </c>
      <c r="N139" s="27">
        <v>757</v>
      </c>
      <c r="O139" s="3">
        <v>3739152</v>
      </c>
      <c r="Q139" s="27">
        <v>662</v>
      </c>
      <c r="R139" s="3">
        <v>4260285</v>
      </c>
      <c r="Y139" s="7"/>
    </row>
    <row r="140" spans="1:28" x14ac:dyDescent="0.25">
      <c r="A140" s="17" t="s">
        <v>177</v>
      </c>
      <c r="B140" s="17"/>
      <c r="C140" s="4" t="s">
        <v>178</v>
      </c>
      <c r="D140" s="4"/>
      <c r="E140" s="27">
        <v>845</v>
      </c>
      <c r="F140" s="3">
        <v>3467089</v>
      </c>
      <c r="H140" s="27">
        <v>857</v>
      </c>
      <c r="I140" s="3">
        <v>3879768</v>
      </c>
      <c r="K140" s="27">
        <v>866</v>
      </c>
      <c r="L140" s="3">
        <v>3893287</v>
      </c>
      <c r="N140" s="27">
        <v>879</v>
      </c>
      <c r="O140" s="3">
        <v>4130790</v>
      </c>
      <c r="Q140" s="27">
        <v>866</v>
      </c>
      <c r="R140" s="3">
        <v>5165320</v>
      </c>
      <c r="X140" s="7"/>
      <c r="Y140" s="7"/>
    </row>
    <row r="141" spans="1:28" x14ac:dyDescent="0.25">
      <c r="A141" s="17" t="s">
        <v>179</v>
      </c>
      <c r="B141" s="17"/>
      <c r="C141" s="4" t="s">
        <v>180</v>
      </c>
      <c r="D141" s="4"/>
      <c r="E141" s="27">
        <v>670</v>
      </c>
      <c r="F141" s="3">
        <v>3114532</v>
      </c>
      <c r="H141" s="27">
        <v>645</v>
      </c>
      <c r="I141" s="3">
        <v>3265156</v>
      </c>
      <c r="K141" s="27">
        <v>628</v>
      </c>
      <c r="L141" s="3">
        <v>3126926</v>
      </c>
      <c r="N141" s="27">
        <v>620</v>
      </c>
      <c r="O141" s="3">
        <v>3243548</v>
      </c>
      <c r="Q141" s="27">
        <v>573</v>
      </c>
      <c r="R141" s="3">
        <v>3849285</v>
      </c>
      <c r="X141" s="7"/>
      <c r="Y141" s="7"/>
    </row>
    <row r="142" spans="1:28" x14ac:dyDescent="0.25">
      <c r="A142" s="17">
        <v>337</v>
      </c>
      <c r="B142" s="17"/>
      <c r="C142" s="4" t="s">
        <v>241</v>
      </c>
      <c r="D142" s="4"/>
      <c r="E142" s="25">
        <v>330</v>
      </c>
      <c r="F142" s="3">
        <v>1131647</v>
      </c>
      <c r="H142" s="25">
        <v>465</v>
      </c>
      <c r="I142" s="3">
        <v>1729468</v>
      </c>
      <c r="K142" s="25">
        <v>403</v>
      </c>
      <c r="L142" s="3">
        <v>1500344</v>
      </c>
      <c r="N142" s="25">
        <v>316</v>
      </c>
      <c r="O142" s="3">
        <v>1107371</v>
      </c>
      <c r="Q142" s="25">
        <v>249</v>
      </c>
      <c r="R142" s="3">
        <v>1043960</v>
      </c>
      <c r="Y142" s="7"/>
    </row>
    <row r="143" spans="1:28" x14ac:dyDescent="0.25">
      <c r="A143" s="17" t="s">
        <v>181</v>
      </c>
      <c r="B143" s="17"/>
      <c r="C143" s="4" t="s">
        <v>182</v>
      </c>
      <c r="D143" s="4"/>
      <c r="E143" s="25">
        <v>892</v>
      </c>
      <c r="F143" s="3">
        <v>3814034</v>
      </c>
      <c r="H143" s="25">
        <v>922</v>
      </c>
      <c r="I143" s="3">
        <v>4278799</v>
      </c>
      <c r="K143" s="25">
        <v>866</v>
      </c>
      <c r="L143" s="3">
        <v>3983192</v>
      </c>
      <c r="N143" s="25">
        <v>788</v>
      </c>
      <c r="O143" s="3">
        <v>3878454</v>
      </c>
      <c r="Q143" s="25">
        <v>730</v>
      </c>
      <c r="R143" s="3">
        <v>4497015</v>
      </c>
      <c r="X143" s="7"/>
      <c r="Y143" s="7"/>
    </row>
    <row r="144" spans="1:28" x14ac:dyDescent="0.25">
      <c r="A144" s="17" t="s">
        <v>183</v>
      </c>
      <c r="B144" s="17"/>
      <c r="C144" s="4" t="s">
        <v>184</v>
      </c>
      <c r="D144" s="4"/>
      <c r="E144" s="25">
        <v>245</v>
      </c>
      <c r="F144" s="3">
        <v>1028939</v>
      </c>
      <c r="H144" s="25">
        <v>248</v>
      </c>
      <c r="I144" s="3">
        <v>1179207</v>
      </c>
      <c r="K144" s="25">
        <v>256</v>
      </c>
      <c r="L144" s="3">
        <v>1122105</v>
      </c>
      <c r="N144" s="25">
        <v>224</v>
      </c>
      <c r="O144" s="3">
        <v>1068528</v>
      </c>
      <c r="Q144" s="25">
        <v>199</v>
      </c>
      <c r="R144" s="3">
        <v>1228380</v>
      </c>
      <c r="X144" s="7"/>
      <c r="Y144" s="7"/>
    </row>
    <row r="145" spans="1:28" x14ac:dyDescent="0.25">
      <c r="A145" s="17" t="s">
        <v>186</v>
      </c>
      <c r="B145" s="17"/>
      <c r="C145" s="4" t="s">
        <v>187</v>
      </c>
      <c r="D145" s="4"/>
      <c r="E145" s="25">
        <v>778</v>
      </c>
      <c r="F145" s="3">
        <v>3099591</v>
      </c>
      <c r="H145" s="25">
        <v>903</v>
      </c>
      <c r="I145" s="3">
        <v>4007563</v>
      </c>
      <c r="K145" s="25" t="s">
        <v>48</v>
      </c>
      <c r="L145" s="3" t="s">
        <v>48</v>
      </c>
      <c r="N145" s="37" t="s">
        <v>48</v>
      </c>
      <c r="O145" s="37" t="s">
        <v>48</v>
      </c>
      <c r="Q145" s="37" t="s">
        <v>48</v>
      </c>
      <c r="R145" s="37" t="s">
        <v>48</v>
      </c>
      <c r="X145" s="7"/>
      <c r="Y145" s="7"/>
    </row>
    <row r="146" spans="1:28" x14ac:dyDescent="0.25">
      <c r="A146" s="17" t="s">
        <v>188</v>
      </c>
      <c r="B146" s="17"/>
      <c r="C146" s="4" t="s">
        <v>189</v>
      </c>
      <c r="D146" s="4"/>
      <c r="E146" s="25">
        <v>461</v>
      </c>
      <c r="F146" s="3">
        <v>1824652</v>
      </c>
      <c r="H146" s="25">
        <v>451</v>
      </c>
      <c r="I146" s="3">
        <v>2045491</v>
      </c>
      <c r="K146" s="25">
        <v>468</v>
      </c>
      <c r="L146" s="3">
        <v>2059648</v>
      </c>
      <c r="N146" s="25">
        <v>458</v>
      </c>
      <c r="O146" s="3">
        <v>2129905</v>
      </c>
      <c r="Q146" s="25">
        <v>447</v>
      </c>
      <c r="R146" s="3">
        <v>2663690</v>
      </c>
      <c r="X146" s="7"/>
      <c r="Y146" s="7"/>
    </row>
    <row r="147" spans="1:28" x14ac:dyDescent="0.25">
      <c r="A147" s="17" t="s">
        <v>190</v>
      </c>
      <c r="B147" s="17"/>
      <c r="C147" s="4" t="s">
        <v>191</v>
      </c>
      <c r="D147" s="4"/>
      <c r="E147" s="27">
        <v>1003</v>
      </c>
      <c r="F147" s="3">
        <v>3838755</v>
      </c>
      <c r="H147" s="27">
        <v>996</v>
      </c>
      <c r="I147" s="3">
        <v>4204665</v>
      </c>
      <c r="K147" s="27">
        <v>1352</v>
      </c>
      <c r="L147" s="3">
        <v>5715751</v>
      </c>
      <c r="N147" s="27">
        <v>1315</v>
      </c>
      <c r="O147" s="3">
        <v>5723215</v>
      </c>
      <c r="Q147" s="27">
        <v>1261</v>
      </c>
      <c r="R147" s="3">
        <v>6964800</v>
      </c>
      <c r="X147" s="7"/>
      <c r="Y147" s="7"/>
      <c r="AA147" s="7"/>
      <c r="AB147" s="7"/>
    </row>
    <row r="148" spans="1:28" x14ac:dyDescent="0.25">
      <c r="A148" s="17">
        <v>389</v>
      </c>
      <c r="B148" s="17"/>
      <c r="C148" s="4" t="s">
        <v>192</v>
      </c>
      <c r="D148" s="4"/>
      <c r="E148" s="27">
        <v>28</v>
      </c>
      <c r="F148" s="3">
        <v>109701</v>
      </c>
      <c r="H148" s="27">
        <v>26</v>
      </c>
      <c r="I148" s="3">
        <v>106425</v>
      </c>
      <c r="K148" s="27">
        <v>33</v>
      </c>
      <c r="L148" s="3">
        <v>115712</v>
      </c>
      <c r="N148" s="27">
        <v>58</v>
      </c>
      <c r="O148" s="3">
        <v>217590</v>
      </c>
      <c r="Q148" s="27">
        <v>53</v>
      </c>
      <c r="R148" s="3">
        <v>249005</v>
      </c>
      <c r="X148" s="7"/>
      <c r="Y148" s="7"/>
      <c r="AA148" s="7"/>
      <c r="AB148" s="7"/>
    </row>
    <row r="149" spans="1:28" x14ac:dyDescent="0.25">
      <c r="A149" s="17" t="s">
        <v>193</v>
      </c>
      <c r="B149" s="17"/>
      <c r="C149" s="4" t="s">
        <v>194</v>
      </c>
      <c r="D149" s="4"/>
      <c r="E149" s="25">
        <v>202</v>
      </c>
      <c r="F149" s="3">
        <v>797886</v>
      </c>
      <c r="H149" s="25">
        <v>211</v>
      </c>
      <c r="I149" s="3">
        <v>874514</v>
      </c>
      <c r="K149" s="25">
        <v>198</v>
      </c>
      <c r="L149" s="3">
        <v>783378</v>
      </c>
      <c r="N149" s="25">
        <v>199</v>
      </c>
      <c r="O149" s="3">
        <v>834128</v>
      </c>
      <c r="Q149" s="25">
        <v>207</v>
      </c>
      <c r="R149" s="3">
        <v>1123680</v>
      </c>
      <c r="Y149" s="7"/>
    </row>
    <row r="150" spans="1:28" x14ac:dyDescent="0.25">
      <c r="A150" s="17" t="s">
        <v>195</v>
      </c>
      <c r="B150" s="17"/>
      <c r="C150" s="4" t="s">
        <v>196</v>
      </c>
      <c r="D150" s="4"/>
      <c r="E150" s="40" t="s">
        <v>197</v>
      </c>
      <c r="F150" s="3" t="s">
        <v>197</v>
      </c>
      <c r="H150" s="40" t="s">
        <v>48</v>
      </c>
      <c r="I150" s="3" t="s">
        <v>48</v>
      </c>
      <c r="K150" s="37" t="s">
        <v>48</v>
      </c>
      <c r="L150" s="37" t="s">
        <v>48</v>
      </c>
      <c r="N150" s="37" t="s">
        <v>48</v>
      </c>
      <c r="O150" s="37" t="s">
        <v>48</v>
      </c>
      <c r="Q150" s="37" t="s">
        <v>48</v>
      </c>
      <c r="R150" s="37" t="s">
        <v>48</v>
      </c>
      <c r="X150" s="7"/>
      <c r="Y150" s="7"/>
    </row>
    <row r="151" spans="1:28" x14ac:dyDescent="0.25">
      <c r="A151" s="17">
        <v>318</v>
      </c>
      <c r="B151" s="17"/>
      <c r="C151" s="4" t="s">
        <v>198</v>
      </c>
      <c r="D151" s="4"/>
      <c r="E151" s="40">
        <v>98</v>
      </c>
      <c r="F151" s="3">
        <v>342103</v>
      </c>
      <c r="H151" s="40">
        <v>93</v>
      </c>
      <c r="I151" s="3">
        <v>368610</v>
      </c>
      <c r="K151" s="37">
        <v>104</v>
      </c>
      <c r="L151" s="37">
        <v>381527</v>
      </c>
      <c r="N151" s="37">
        <v>98</v>
      </c>
      <c r="O151" s="37">
        <v>395760</v>
      </c>
      <c r="Q151" s="37">
        <v>81</v>
      </c>
      <c r="R151" s="37">
        <v>410300</v>
      </c>
      <c r="X151" s="7"/>
      <c r="Y151" s="7"/>
    </row>
    <row r="152" spans="1:28" x14ac:dyDescent="0.25">
      <c r="A152" s="19">
        <v>152</v>
      </c>
      <c r="B152" s="19"/>
      <c r="C152" s="4" t="s">
        <v>199</v>
      </c>
      <c r="D152" s="4"/>
      <c r="E152" s="25">
        <v>753</v>
      </c>
      <c r="F152" s="3">
        <v>2269532</v>
      </c>
      <c r="H152" s="25">
        <v>712</v>
      </c>
      <c r="I152" s="3">
        <v>2300281</v>
      </c>
      <c r="K152" s="25">
        <v>558</v>
      </c>
      <c r="L152" s="3">
        <v>2108365</v>
      </c>
      <c r="N152" s="25">
        <v>719</v>
      </c>
      <c r="O152" s="3">
        <v>2639543</v>
      </c>
      <c r="Q152" s="25">
        <v>636</v>
      </c>
      <c r="R152" s="3">
        <v>2725465</v>
      </c>
      <c r="Y152" s="7"/>
    </row>
    <row r="153" spans="1:28" x14ac:dyDescent="0.25">
      <c r="A153" s="19">
        <v>321</v>
      </c>
      <c r="B153" s="19"/>
      <c r="C153" s="4" t="s">
        <v>200</v>
      </c>
      <c r="D153" s="4"/>
      <c r="E153" s="25">
        <v>145</v>
      </c>
      <c r="F153" s="3">
        <v>534178</v>
      </c>
      <c r="H153" s="25">
        <v>134</v>
      </c>
      <c r="I153" s="3">
        <v>511547</v>
      </c>
      <c r="K153" s="25">
        <v>107</v>
      </c>
      <c r="L153" s="3">
        <v>429729</v>
      </c>
      <c r="N153" s="25">
        <v>114</v>
      </c>
      <c r="O153" s="3">
        <v>462835</v>
      </c>
      <c r="Q153" s="25">
        <v>81</v>
      </c>
      <c r="R153" s="3">
        <v>419030</v>
      </c>
      <c r="Y153" s="7"/>
    </row>
    <row r="154" spans="1:28" x14ac:dyDescent="0.25">
      <c r="A154" s="19">
        <v>390</v>
      </c>
      <c r="B154" s="19"/>
      <c r="C154" s="4" t="s">
        <v>201</v>
      </c>
      <c r="D154" s="4"/>
      <c r="E154" s="25">
        <v>33</v>
      </c>
      <c r="F154" s="3">
        <v>144374</v>
      </c>
      <c r="H154" s="25">
        <v>29</v>
      </c>
      <c r="I154" s="3">
        <v>127428</v>
      </c>
      <c r="K154" s="25">
        <v>21</v>
      </c>
      <c r="L154" s="3">
        <v>101848</v>
      </c>
      <c r="N154" s="25">
        <v>32</v>
      </c>
      <c r="O154" s="3">
        <v>154821</v>
      </c>
      <c r="Q154" s="25">
        <v>38</v>
      </c>
      <c r="R154" s="3">
        <v>226570</v>
      </c>
      <c r="Y154" s="7"/>
    </row>
    <row r="155" spans="1:28" x14ac:dyDescent="0.25">
      <c r="A155" s="17" t="s">
        <v>202</v>
      </c>
      <c r="B155" s="17"/>
      <c r="C155" s="4" t="s">
        <v>203</v>
      </c>
      <c r="D155" s="4"/>
      <c r="E155" s="27">
        <v>1715</v>
      </c>
      <c r="F155" s="3">
        <v>7232097</v>
      </c>
      <c r="H155" s="27">
        <v>1733</v>
      </c>
      <c r="I155" s="3">
        <v>8004427</v>
      </c>
      <c r="K155" s="27">
        <v>1814</v>
      </c>
      <c r="L155" s="3">
        <v>8239719</v>
      </c>
      <c r="N155" s="27">
        <v>1907</v>
      </c>
      <c r="O155" s="3">
        <v>9159988</v>
      </c>
      <c r="Q155" s="27">
        <v>1868</v>
      </c>
      <c r="R155" s="3">
        <v>11459980</v>
      </c>
      <c r="Y155" s="7"/>
    </row>
    <row r="156" spans="1:28" x14ac:dyDescent="0.25">
      <c r="A156" s="19">
        <v>144</v>
      </c>
      <c r="B156" s="19"/>
      <c r="C156" s="4" t="s">
        <v>204</v>
      </c>
      <c r="D156" s="4"/>
      <c r="E156" s="25">
        <v>20</v>
      </c>
      <c r="F156" s="3">
        <v>94946</v>
      </c>
      <c r="H156" s="25">
        <v>25</v>
      </c>
      <c r="I156" s="3">
        <v>122850</v>
      </c>
      <c r="K156" s="25">
        <v>27</v>
      </c>
      <c r="L156" s="3">
        <v>131556</v>
      </c>
      <c r="N156" s="25">
        <v>25</v>
      </c>
      <c r="O156" s="3">
        <v>129620</v>
      </c>
      <c r="Q156" s="25">
        <v>22</v>
      </c>
      <c r="R156" s="3">
        <v>144980</v>
      </c>
      <c r="Y156" s="7"/>
    </row>
    <row r="157" spans="1:28" x14ac:dyDescent="0.25">
      <c r="A157" s="17" t="s">
        <v>205</v>
      </c>
      <c r="B157" s="17"/>
      <c r="C157" s="4" t="s">
        <v>206</v>
      </c>
      <c r="D157" s="4"/>
      <c r="E157" s="25">
        <v>178</v>
      </c>
      <c r="F157" s="3">
        <v>848829</v>
      </c>
      <c r="H157" s="25">
        <v>187</v>
      </c>
      <c r="I157" s="3">
        <v>977220</v>
      </c>
      <c r="K157" s="25">
        <v>181</v>
      </c>
      <c r="L157" s="3">
        <v>943400</v>
      </c>
      <c r="N157" s="25">
        <v>175</v>
      </c>
      <c r="O157" s="3">
        <v>941141</v>
      </c>
      <c r="Q157" s="25">
        <v>199</v>
      </c>
      <c r="R157" s="3">
        <v>1401600</v>
      </c>
      <c r="Y157" s="7"/>
    </row>
    <row r="158" spans="1:28" x14ac:dyDescent="0.25">
      <c r="A158" s="17" t="s">
        <v>207</v>
      </c>
      <c r="B158" s="17"/>
      <c r="C158" s="4" t="s">
        <v>208</v>
      </c>
      <c r="D158" s="4"/>
      <c r="E158" s="25">
        <v>310</v>
      </c>
      <c r="F158" s="3">
        <v>1130095</v>
      </c>
      <c r="H158" s="25">
        <v>280</v>
      </c>
      <c r="I158" s="3">
        <v>1152668</v>
      </c>
      <c r="K158" s="25">
        <v>317</v>
      </c>
      <c r="L158" s="3">
        <v>1282588</v>
      </c>
      <c r="N158" s="25">
        <v>303</v>
      </c>
      <c r="O158" s="3">
        <v>1282966</v>
      </c>
      <c r="Q158" s="25">
        <v>269</v>
      </c>
      <c r="R158" s="3">
        <v>1544400</v>
      </c>
      <c r="Y158" s="7"/>
    </row>
    <row r="159" spans="1:28" x14ac:dyDescent="0.25">
      <c r="A159" s="17">
        <v>330</v>
      </c>
      <c r="B159" s="17"/>
      <c r="C159" s="4" t="s">
        <v>209</v>
      </c>
      <c r="D159" s="4"/>
      <c r="E159" s="25">
        <v>43</v>
      </c>
      <c r="F159" s="3">
        <v>148253</v>
      </c>
      <c r="H159" s="25">
        <v>64</v>
      </c>
      <c r="I159" s="3">
        <v>282523</v>
      </c>
      <c r="K159" s="25">
        <v>51</v>
      </c>
      <c r="L159" s="3">
        <v>192382</v>
      </c>
      <c r="N159" s="25">
        <v>31</v>
      </c>
      <c r="O159" s="3">
        <v>134343</v>
      </c>
      <c r="Q159" s="25">
        <v>17</v>
      </c>
      <c r="R159" s="3">
        <v>103680</v>
      </c>
      <c r="Y159" s="7"/>
    </row>
    <row r="160" spans="1:28" x14ac:dyDescent="0.25">
      <c r="A160" s="17" t="s">
        <v>210</v>
      </c>
      <c r="B160" s="17"/>
      <c r="C160" s="4" t="s">
        <v>211</v>
      </c>
      <c r="D160" s="4"/>
      <c r="E160" s="25">
        <v>37</v>
      </c>
      <c r="F160" s="3">
        <v>83260</v>
      </c>
      <c r="H160" s="25">
        <v>20</v>
      </c>
      <c r="I160" s="3">
        <v>60698</v>
      </c>
      <c r="K160" s="25">
        <v>9</v>
      </c>
      <c r="L160" s="3">
        <v>20162</v>
      </c>
      <c r="N160" s="25" t="s">
        <v>48</v>
      </c>
      <c r="O160" s="3" t="s">
        <v>48</v>
      </c>
      <c r="Q160" s="25" t="s">
        <v>48</v>
      </c>
      <c r="R160" s="3" t="s">
        <v>48</v>
      </c>
      <c r="Y160" s="7"/>
    </row>
    <row r="161" spans="1:25" x14ac:dyDescent="0.25">
      <c r="A161" s="17" t="s">
        <v>212</v>
      </c>
      <c r="B161" s="17"/>
      <c r="C161" s="4" t="s">
        <v>213</v>
      </c>
      <c r="D161" s="4"/>
      <c r="E161" s="25">
        <v>115</v>
      </c>
      <c r="F161" s="3">
        <v>495664</v>
      </c>
      <c r="H161" s="25">
        <v>99</v>
      </c>
      <c r="I161" s="3">
        <v>447863</v>
      </c>
      <c r="K161" s="25">
        <v>100</v>
      </c>
      <c r="L161" s="3">
        <v>461811</v>
      </c>
      <c r="N161" s="25">
        <v>107</v>
      </c>
      <c r="O161" s="3">
        <v>485392</v>
      </c>
      <c r="Q161" s="25">
        <v>92</v>
      </c>
      <c r="R161" s="3">
        <v>542810</v>
      </c>
      <c r="Y161" s="7"/>
    </row>
    <row r="162" spans="1:25" x14ac:dyDescent="0.25">
      <c r="A162" s="17" t="s">
        <v>214</v>
      </c>
      <c r="B162" s="17"/>
      <c r="C162" s="4" t="s">
        <v>215</v>
      </c>
      <c r="D162" s="4"/>
      <c r="E162" s="25">
        <v>690</v>
      </c>
      <c r="F162" s="3">
        <v>2758940</v>
      </c>
      <c r="H162" s="25">
        <v>707</v>
      </c>
      <c r="I162" s="3">
        <v>3156730</v>
      </c>
      <c r="K162" s="25">
        <v>741</v>
      </c>
      <c r="L162" s="3">
        <v>3213459</v>
      </c>
      <c r="N162" s="25">
        <v>680</v>
      </c>
      <c r="O162" s="3">
        <v>3135014</v>
      </c>
      <c r="Q162" s="25">
        <v>594</v>
      </c>
      <c r="R162" s="3">
        <v>3523402</v>
      </c>
      <c r="Y162" s="7"/>
    </row>
    <row r="163" spans="1:25" x14ac:dyDescent="0.25">
      <c r="A163" s="19">
        <v>102</v>
      </c>
      <c r="B163" s="19"/>
      <c r="C163" s="4" t="s">
        <v>216</v>
      </c>
      <c r="D163" s="4"/>
      <c r="E163" s="25">
        <v>32</v>
      </c>
      <c r="F163" s="3">
        <v>131625</v>
      </c>
      <c r="H163" s="25">
        <v>33</v>
      </c>
      <c r="I163" s="3">
        <v>139196</v>
      </c>
      <c r="K163" s="25">
        <v>30</v>
      </c>
      <c r="L163" s="3">
        <v>132610</v>
      </c>
      <c r="N163" s="25">
        <v>25</v>
      </c>
      <c r="O163" s="3">
        <v>128312</v>
      </c>
      <c r="Q163" s="25">
        <v>21</v>
      </c>
      <c r="R163" s="3">
        <v>140640</v>
      </c>
      <c r="Y163" s="7"/>
    </row>
    <row r="164" spans="1:25" x14ac:dyDescent="0.25">
      <c r="A164" s="17" t="s">
        <v>217</v>
      </c>
      <c r="B164" s="17"/>
      <c r="C164" s="4" t="s">
        <v>218</v>
      </c>
      <c r="D164" s="4"/>
      <c r="E164" s="25">
        <v>159</v>
      </c>
      <c r="F164" s="3">
        <v>704529</v>
      </c>
      <c r="H164" s="25">
        <v>150</v>
      </c>
      <c r="I164" s="3">
        <v>734250</v>
      </c>
      <c r="K164" s="25">
        <v>139</v>
      </c>
      <c r="L164" s="3">
        <v>672484</v>
      </c>
      <c r="N164" s="25">
        <v>156</v>
      </c>
      <c r="O164" s="3">
        <v>769811</v>
      </c>
      <c r="Q164" s="25">
        <v>155</v>
      </c>
      <c r="R164" s="3">
        <v>994560</v>
      </c>
      <c r="Y164" s="7"/>
    </row>
    <row r="165" spans="1:25" x14ac:dyDescent="0.25">
      <c r="Y165" s="7"/>
    </row>
    <row r="166" spans="1:25" x14ac:dyDescent="0.25">
      <c r="A166" s="17"/>
      <c r="B166" s="17"/>
      <c r="C166" s="13" t="s">
        <v>252</v>
      </c>
      <c r="D166" s="15"/>
      <c r="E166" s="20">
        <f>SUM(E93:E164)</f>
        <v>37330</v>
      </c>
      <c r="F166" s="21">
        <f>SUM(F93:F164)</f>
        <v>153403663</v>
      </c>
      <c r="G166" s="15"/>
      <c r="H166" s="20">
        <f>SUM(H93:H164)</f>
        <v>38150</v>
      </c>
      <c r="I166" s="21">
        <f>SUM(I93:I164)</f>
        <v>171341157</v>
      </c>
      <c r="K166" s="20">
        <f>SUM(K93:K164)</f>
        <v>37655</v>
      </c>
      <c r="L166" s="21">
        <f>SUM(L93:L164)</f>
        <v>167340878</v>
      </c>
      <c r="N166" s="20">
        <f>SUM(N93:N164)</f>
        <v>37888</v>
      </c>
      <c r="O166" s="21">
        <v>175187149</v>
      </c>
      <c r="Q166" s="20">
        <f>SUM(Q93:Q164)</f>
        <v>35846</v>
      </c>
      <c r="R166" s="21">
        <f>SUM(R137:R164,R94:R129)</f>
        <v>212520389</v>
      </c>
      <c r="Y166" s="7"/>
    </row>
    <row r="167" spans="1:25" x14ac:dyDescent="0.25">
      <c r="X167" s="7"/>
      <c r="Y167" s="7"/>
    </row>
    <row r="170" spans="1:25" x14ac:dyDescent="0.25">
      <c r="C170" s="4" t="s">
        <v>238</v>
      </c>
      <c r="Y170" s="7"/>
    </row>
    <row r="171" spans="1:25" x14ac:dyDescent="0.25">
      <c r="C171" s="25" t="s">
        <v>239</v>
      </c>
      <c r="D171" s="4"/>
      <c r="E171" s="25"/>
      <c r="F171" s="26"/>
      <c r="G171" s="4"/>
      <c r="X171" s="7"/>
      <c r="Y171" s="7"/>
    </row>
    <row r="172" spans="1:25" x14ac:dyDescent="0.25">
      <c r="A172" s="17"/>
      <c r="B172" s="17"/>
      <c r="D172" s="4"/>
      <c r="E172" s="25"/>
      <c r="F172" s="26"/>
      <c r="G172" s="4"/>
      <c r="Y172" s="7"/>
    </row>
    <row r="173" spans="1:25" ht="13.5" customHeight="1" x14ac:dyDescent="0.25">
      <c r="A173" s="22" t="s">
        <v>61</v>
      </c>
      <c r="B173" s="22"/>
      <c r="D173" s="2"/>
      <c r="E173" s="23"/>
      <c r="F173" s="2"/>
      <c r="G173" s="2"/>
      <c r="H173" s="18"/>
      <c r="X173" s="7"/>
      <c r="Y173" s="7"/>
    </row>
    <row r="174" spans="1:25" x14ac:dyDescent="0.25">
      <c r="A174" s="32" t="s">
        <v>237</v>
      </c>
      <c r="B174" s="22"/>
      <c r="D174" s="2"/>
      <c r="E174" s="23"/>
      <c r="F174" s="2"/>
      <c r="G174" s="2"/>
      <c r="X174" s="7"/>
      <c r="Y174" s="7"/>
    </row>
    <row r="175" spans="1:25" ht="27" hidden="1" customHeight="1" x14ac:dyDescent="0.25">
      <c r="A175" s="11" t="s">
        <v>219</v>
      </c>
      <c r="B175" s="8"/>
      <c r="D175" s="2"/>
      <c r="E175" s="2"/>
      <c r="F175" s="23"/>
      <c r="G175" s="2"/>
      <c r="X175" s="7"/>
      <c r="Y175" s="7"/>
    </row>
    <row r="176" spans="1:25" ht="14.45" hidden="1" customHeight="1" x14ac:dyDescent="0.25">
      <c r="B176" s="22"/>
      <c r="C176" s="22"/>
      <c r="D176" s="2"/>
      <c r="E176" s="2"/>
      <c r="F176" s="23"/>
      <c r="G176" s="2"/>
    </row>
    <row r="177" spans="1:25" ht="15" hidden="1" customHeight="1" thickBot="1" x14ac:dyDescent="0.3">
      <c r="A177" s="12" t="s">
        <v>1</v>
      </c>
      <c r="B177" s="12"/>
      <c r="C177" s="13"/>
      <c r="D177" s="4"/>
      <c r="E177" s="45" t="s">
        <v>3</v>
      </c>
      <c r="F177" s="45"/>
      <c r="G177" s="4"/>
      <c r="H177" s="45" t="s">
        <v>4</v>
      </c>
      <c r="I177" s="45"/>
      <c r="K177" s="45" t="s">
        <v>5</v>
      </c>
      <c r="L177" s="45"/>
      <c r="N177" s="45" t="s">
        <v>6</v>
      </c>
      <c r="O177" s="45"/>
      <c r="Q177" s="45" t="s">
        <v>7</v>
      </c>
      <c r="R177" s="45"/>
    </row>
    <row r="178" spans="1:25" ht="14.45" hidden="1" customHeight="1" x14ac:dyDescent="0.25">
      <c r="A178" s="14" t="s">
        <v>12</v>
      </c>
      <c r="B178" s="14"/>
      <c r="C178" s="15" t="s">
        <v>13</v>
      </c>
      <c r="D178" s="4"/>
      <c r="E178" s="12" t="s">
        <v>8</v>
      </c>
      <c r="F178" s="12" t="s">
        <v>14</v>
      </c>
      <c r="G178" s="4"/>
      <c r="H178" s="12" t="s">
        <v>8</v>
      </c>
      <c r="I178" s="16" t="s">
        <v>14</v>
      </c>
      <c r="K178" s="12" t="s">
        <v>8</v>
      </c>
      <c r="L178" s="16" t="s">
        <v>14</v>
      </c>
      <c r="N178" s="12" t="s">
        <v>8</v>
      </c>
      <c r="O178" s="16" t="s">
        <v>14</v>
      </c>
      <c r="Q178" s="12" t="s">
        <v>8</v>
      </c>
      <c r="R178" s="16" t="s">
        <v>14</v>
      </c>
    </row>
    <row r="179" spans="1:25" ht="14.45" hidden="1" customHeight="1" x14ac:dyDescent="0.25">
      <c r="A179" s="4"/>
      <c r="B179" s="4"/>
      <c r="C179" s="4"/>
      <c r="D179" s="4"/>
      <c r="E179" s="4"/>
      <c r="F179" s="4"/>
      <c r="G179" s="4"/>
      <c r="K179" s="4"/>
      <c r="L179" s="3"/>
      <c r="N179" s="4"/>
      <c r="O179" s="3"/>
      <c r="Q179" s="4"/>
      <c r="R179" s="3"/>
      <c r="Y179" s="7"/>
    </row>
    <row r="180" spans="1:25" ht="12.75" hidden="1" customHeight="1" x14ac:dyDescent="0.25">
      <c r="A180" s="19">
        <v>358</v>
      </c>
      <c r="B180" s="19"/>
      <c r="C180" s="4" t="s">
        <v>120</v>
      </c>
      <c r="D180" s="4"/>
      <c r="E180" s="25">
        <v>61</v>
      </c>
      <c r="F180" s="26">
        <v>231762</v>
      </c>
      <c r="G180" s="4"/>
      <c r="H180" s="25">
        <v>58</v>
      </c>
      <c r="I180" s="3">
        <v>229122</v>
      </c>
      <c r="K180" s="25">
        <v>37</v>
      </c>
      <c r="L180" s="3">
        <v>157024</v>
      </c>
      <c r="N180" s="25">
        <v>43</v>
      </c>
      <c r="O180" s="3">
        <v>170721</v>
      </c>
      <c r="Q180" s="25">
        <v>36</v>
      </c>
      <c r="R180" s="3">
        <v>155547</v>
      </c>
      <c r="Y180" s="7"/>
    </row>
    <row r="181" spans="1:25" ht="14.45" hidden="1" customHeight="1" x14ac:dyDescent="0.25">
      <c r="A181" s="19">
        <v>172</v>
      </c>
      <c r="B181" s="19"/>
      <c r="C181" s="4" t="s">
        <v>123</v>
      </c>
      <c r="D181" s="4"/>
      <c r="E181" s="25">
        <v>75</v>
      </c>
      <c r="F181" s="26">
        <v>205670</v>
      </c>
      <c r="G181" s="4"/>
      <c r="H181" s="25">
        <v>76</v>
      </c>
      <c r="I181" s="3">
        <v>230042</v>
      </c>
      <c r="K181" s="25">
        <v>123</v>
      </c>
      <c r="L181" s="3">
        <v>428600</v>
      </c>
      <c r="N181" s="25">
        <v>131</v>
      </c>
      <c r="O181" s="3">
        <v>442143</v>
      </c>
      <c r="Q181" s="25">
        <v>127</v>
      </c>
      <c r="R181" s="3">
        <v>450685</v>
      </c>
      <c r="Y181" s="7"/>
    </row>
    <row r="182" spans="1:25" ht="14.45" hidden="1" customHeight="1" x14ac:dyDescent="0.25">
      <c r="A182" s="19">
        <v>308</v>
      </c>
      <c r="B182" s="19"/>
      <c r="C182" s="4" t="s">
        <v>137</v>
      </c>
      <c r="D182" s="4"/>
      <c r="E182" s="25">
        <v>16</v>
      </c>
      <c r="F182" s="26">
        <v>47707</v>
      </c>
      <c r="G182" s="4"/>
      <c r="H182" s="25">
        <v>21</v>
      </c>
      <c r="I182" s="3">
        <v>59794</v>
      </c>
      <c r="K182" s="25">
        <v>35</v>
      </c>
      <c r="L182" s="3">
        <v>111839</v>
      </c>
      <c r="N182" s="25">
        <v>39</v>
      </c>
      <c r="O182" s="3">
        <v>113421</v>
      </c>
      <c r="Q182" s="25">
        <v>37</v>
      </c>
      <c r="R182" s="3">
        <v>119455</v>
      </c>
      <c r="Y182" s="7"/>
    </row>
    <row r="183" spans="1:25" ht="14.45" hidden="1" customHeight="1" x14ac:dyDescent="0.25">
      <c r="A183" s="19">
        <v>334</v>
      </c>
      <c r="B183" s="19"/>
      <c r="C183" s="4" t="s">
        <v>154</v>
      </c>
      <c r="D183" s="4"/>
      <c r="E183" s="25">
        <v>72</v>
      </c>
      <c r="F183" s="26">
        <v>247809</v>
      </c>
      <c r="G183" s="4"/>
      <c r="H183" s="25">
        <v>62</v>
      </c>
      <c r="I183" s="3">
        <v>209372</v>
      </c>
      <c r="K183" s="25">
        <v>60</v>
      </c>
      <c r="L183" s="3">
        <v>234183</v>
      </c>
      <c r="N183" s="25">
        <v>85</v>
      </c>
      <c r="O183" s="3">
        <v>335886</v>
      </c>
      <c r="Q183" s="25">
        <v>91</v>
      </c>
      <c r="R183" s="3">
        <v>358748</v>
      </c>
      <c r="Y183" s="7"/>
    </row>
    <row r="184" spans="1:25" ht="14.45" hidden="1" customHeight="1" x14ac:dyDescent="0.25">
      <c r="A184" s="19">
        <v>312</v>
      </c>
      <c r="B184" s="19"/>
      <c r="C184" s="4" t="s">
        <v>167</v>
      </c>
      <c r="D184" s="4"/>
      <c r="E184" s="25">
        <v>319</v>
      </c>
      <c r="F184" s="26">
        <v>1008830</v>
      </c>
      <c r="G184" s="4"/>
      <c r="H184" s="25">
        <v>374</v>
      </c>
      <c r="I184" s="3">
        <v>1144831</v>
      </c>
      <c r="K184" s="25">
        <v>371</v>
      </c>
      <c r="L184" s="3">
        <v>1154563</v>
      </c>
      <c r="N184" s="25">
        <v>316</v>
      </c>
      <c r="O184" s="3">
        <v>1030185</v>
      </c>
      <c r="Q184" s="25">
        <v>303</v>
      </c>
      <c r="R184" s="3">
        <v>1049951</v>
      </c>
      <c r="Y184" s="7"/>
    </row>
    <row r="185" spans="1:25" ht="14.45" hidden="1" customHeight="1" x14ac:dyDescent="0.25">
      <c r="A185" s="19">
        <v>200</v>
      </c>
      <c r="B185" s="19"/>
      <c r="C185" s="4" t="s">
        <v>174</v>
      </c>
      <c r="D185" s="4"/>
      <c r="E185" s="25">
        <v>14</v>
      </c>
      <c r="F185" s="26">
        <v>35219</v>
      </c>
      <c r="G185" s="4"/>
      <c r="H185" s="25">
        <v>15</v>
      </c>
      <c r="I185" s="3">
        <v>35994</v>
      </c>
      <c r="K185" s="25">
        <v>9</v>
      </c>
      <c r="L185" s="3">
        <v>24105</v>
      </c>
      <c r="N185" s="25">
        <v>8</v>
      </c>
      <c r="O185" s="3">
        <v>29333</v>
      </c>
      <c r="Q185" s="25">
        <v>12</v>
      </c>
      <c r="R185" s="3">
        <v>42662</v>
      </c>
      <c r="Y185" s="7"/>
    </row>
    <row r="186" spans="1:25" ht="14.45" hidden="1" customHeight="1" x14ac:dyDescent="0.25">
      <c r="A186" s="19">
        <v>337</v>
      </c>
      <c r="B186" s="19"/>
      <c r="C186" s="4" t="s">
        <v>185</v>
      </c>
      <c r="D186" s="4"/>
      <c r="E186" s="25">
        <v>322</v>
      </c>
      <c r="F186" s="26">
        <v>1068802</v>
      </c>
      <c r="G186" s="4"/>
      <c r="H186" s="25">
        <v>330</v>
      </c>
      <c r="I186" s="3">
        <v>1131647</v>
      </c>
      <c r="K186" s="25">
        <v>465</v>
      </c>
      <c r="L186" s="3">
        <v>1729468</v>
      </c>
      <c r="N186" s="25">
        <v>403</v>
      </c>
      <c r="O186" s="3">
        <v>1500344</v>
      </c>
      <c r="Q186" s="25">
        <v>316</v>
      </c>
      <c r="R186" s="3">
        <v>1107371</v>
      </c>
      <c r="Y186" s="7"/>
    </row>
    <row r="187" spans="1:25" ht="14.45" hidden="1" customHeight="1" x14ac:dyDescent="0.25">
      <c r="A187" s="19">
        <v>389</v>
      </c>
      <c r="B187" s="19"/>
      <c r="C187" s="4" t="s">
        <v>192</v>
      </c>
      <c r="D187" s="4"/>
      <c r="E187" s="25">
        <v>31</v>
      </c>
      <c r="F187" s="26">
        <v>115625</v>
      </c>
      <c r="G187" s="4"/>
      <c r="H187" s="25">
        <v>28</v>
      </c>
      <c r="I187" s="3">
        <v>109701</v>
      </c>
      <c r="K187" s="25">
        <v>26</v>
      </c>
      <c r="L187" s="3">
        <v>106425</v>
      </c>
      <c r="N187" s="25">
        <v>33</v>
      </c>
      <c r="O187" s="3">
        <v>115712</v>
      </c>
      <c r="Q187" s="25">
        <v>58</v>
      </c>
      <c r="R187" s="3">
        <v>217590</v>
      </c>
      <c r="Y187" s="7"/>
    </row>
    <row r="188" spans="1:25" ht="14.45" hidden="1" customHeight="1" x14ac:dyDescent="0.25">
      <c r="A188" s="19">
        <v>318</v>
      </c>
      <c r="B188" s="19"/>
      <c r="C188" s="4" t="s">
        <v>198</v>
      </c>
      <c r="D188" s="4"/>
      <c r="E188" s="25">
        <v>85</v>
      </c>
      <c r="F188" s="26">
        <v>315536</v>
      </c>
      <c r="G188" s="4"/>
      <c r="H188" s="25">
        <v>98</v>
      </c>
      <c r="I188" s="3">
        <v>342103</v>
      </c>
      <c r="K188" s="25">
        <v>93</v>
      </c>
      <c r="L188" s="3">
        <v>368610</v>
      </c>
      <c r="N188" s="25">
        <v>104</v>
      </c>
      <c r="O188" s="3">
        <v>381527</v>
      </c>
      <c r="Q188" s="25">
        <v>98</v>
      </c>
      <c r="R188" s="3">
        <v>395760</v>
      </c>
      <c r="Y188" s="7"/>
    </row>
    <row r="189" spans="1:25" ht="14.45" hidden="1" customHeight="1" x14ac:dyDescent="0.25">
      <c r="A189" s="19">
        <v>321</v>
      </c>
      <c r="B189" s="19"/>
      <c r="C189" s="4" t="s">
        <v>200</v>
      </c>
      <c r="D189" s="4"/>
      <c r="E189" s="25">
        <v>152</v>
      </c>
      <c r="F189" s="26">
        <v>552738</v>
      </c>
      <c r="G189" s="4"/>
      <c r="H189" s="25">
        <v>145</v>
      </c>
      <c r="I189" s="3">
        <v>534178</v>
      </c>
      <c r="K189" s="25">
        <v>134</v>
      </c>
      <c r="L189" s="3">
        <v>511547</v>
      </c>
      <c r="N189" s="25">
        <v>107</v>
      </c>
      <c r="O189" s="3">
        <v>429729</v>
      </c>
      <c r="Q189" s="25">
        <v>114</v>
      </c>
      <c r="R189" s="3">
        <v>462835</v>
      </c>
      <c r="Y189" s="7"/>
    </row>
    <row r="190" spans="1:25" ht="14.45" hidden="1" customHeight="1" x14ac:dyDescent="0.25">
      <c r="A190" s="19">
        <v>390</v>
      </c>
      <c r="B190" s="19"/>
      <c r="C190" s="4" t="s">
        <v>201</v>
      </c>
      <c r="D190" s="4"/>
      <c r="E190" s="25">
        <v>34</v>
      </c>
      <c r="F190" s="26">
        <v>144971</v>
      </c>
      <c r="G190" s="4"/>
      <c r="H190" s="25">
        <v>33</v>
      </c>
      <c r="I190" s="3">
        <v>144374</v>
      </c>
      <c r="K190" s="25">
        <v>29</v>
      </c>
      <c r="L190" s="3">
        <v>127428</v>
      </c>
      <c r="N190" s="25">
        <v>21</v>
      </c>
      <c r="O190" s="3">
        <v>101848</v>
      </c>
      <c r="Q190" s="25">
        <v>32</v>
      </c>
      <c r="R190" s="3">
        <v>154821</v>
      </c>
      <c r="Y190" s="7"/>
    </row>
    <row r="191" spans="1:25" ht="14.45" hidden="1" customHeight="1" x14ac:dyDescent="0.25">
      <c r="A191" s="19">
        <v>330</v>
      </c>
      <c r="B191" s="19"/>
      <c r="C191" s="4" t="s">
        <v>209</v>
      </c>
      <c r="D191" s="4"/>
      <c r="E191" s="25">
        <v>36</v>
      </c>
      <c r="F191" s="26">
        <v>105333</v>
      </c>
      <c r="G191" s="4"/>
      <c r="H191" s="25">
        <v>43</v>
      </c>
      <c r="I191" s="3">
        <v>148253</v>
      </c>
      <c r="K191" s="25">
        <v>64</v>
      </c>
      <c r="L191" s="3">
        <v>282523</v>
      </c>
      <c r="N191" s="25">
        <v>51</v>
      </c>
      <c r="O191" s="3">
        <v>192382</v>
      </c>
      <c r="Q191" s="25">
        <v>31</v>
      </c>
      <c r="R191" s="3">
        <v>134343</v>
      </c>
    </row>
    <row r="192" spans="1:25" ht="14.45" hidden="1" customHeight="1" x14ac:dyDescent="0.25">
      <c r="A192" s="4"/>
      <c r="B192" s="4"/>
      <c r="C192" s="4"/>
      <c r="D192" s="4"/>
      <c r="G192" s="4"/>
      <c r="K192" s="4"/>
      <c r="L192" s="3"/>
      <c r="N192" s="4"/>
      <c r="O192" s="3"/>
      <c r="Q192" s="4"/>
      <c r="R192" s="3"/>
    </row>
    <row r="193" spans="1:25" ht="14.45" hidden="1" customHeight="1" x14ac:dyDescent="0.25">
      <c r="A193" s="4"/>
      <c r="B193" s="4"/>
      <c r="C193" s="13" t="s">
        <v>220</v>
      </c>
      <c r="D193" s="15"/>
      <c r="E193" s="20">
        <f>SUM(E180:E191)</f>
        <v>1217</v>
      </c>
      <c r="F193" s="21">
        <f>SUM(F180:F191)</f>
        <v>4080002</v>
      </c>
      <c r="G193" s="13"/>
      <c r="H193" s="20">
        <f>SUM(H180:H192)</f>
        <v>1283</v>
      </c>
      <c r="I193" s="21">
        <f>SUM(I180:I192)</f>
        <v>4319411</v>
      </c>
      <c r="K193" s="20">
        <f>SUM(K180:K191)</f>
        <v>1446</v>
      </c>
      <c r="L193" s="20">
        <f>SUM(L180:L191)</f>
        <v>5236315</v>
      </c>
      <c r="N193" s="20">
        <f>SUM(N180:N191)</f>
        <v>1341</v>
      </c>
      <c r="O193" s="21">
        <f>SUM(O180:O191)</f>
        <v>4843231</v>
      </c>
      <c r="Q193" s="20">
        <f>SUM(Q180:Q191)</f>
        <v>1255</v>
      </c>
      <c r="R193" s="21">
        <f>SUM(R180:R191)</f>
        <v>4649768</v>
      </c>
    </row>
    <row r="194" spans="1:25" x14ac:dyDescent="0.25">
      <c r="A194" s="22"/>
      <c r="B194" s="22"/>
      <c r="C194" s="32"/>
      <c r="D194" s="2"/>
      <c r="E194" s="23"/>
      <c r="F194" s="2"/>
      <c r="G194" s="2"/>
      <c r="R194" s="21"/>
    </row>
    <row r="195" spans="1:25" ht="23.25" customHeight="1" x14ac:dyDescent="0.25">
      <c r="A195" s="11" t="s">
        <v>251</v>
      </c>
      <c r="B195" s="8"/>
      <c r="C195" s="22"/>
      <c r="D195" s="2"/>
      <c r="E195" s="2"/>
      <c r="F195" s="2"/>
      <c r="G195" s="2"/>
    </row>
    <row r="196" spans="1:25" x14ac:dyDescent="0.25">
      <c r="A196" s="8"/>
      <c r="B196" s="8"/>
      <c r="C196" s="8"/>
      <c r="D196" s="8"/>
      <c r="E196" s="2"/>
      <c r="F196" s="2"/>
      <c r="G196" s="8"/>
    </row>
    <row r="197" spans="1:25" ht="15.75" thickBot="1" x14ac:dyDescent="0.3">
      <c r="A197" s="12" t="s">
        <v>1</v>
      </c>
      <c r="B197" s="12"/>
      <c r="C197" s="13"/>
      <c r="D197" s="4"/>
      <c r="E197" s="45" t="s">
        <v>4</v>
      </c>
      <c r="F197" s="45"/>
      <c r="H197" s="45" t="s">
        <v>5</v>
      </c>
      <c r="I197" s="45"/>
      <c r="K197" s="45" t="s">
        <v>6</v>
      </c>
      <c r="L197" s="45"/>
      <c r="N197" s="45" t="s">
        <v>7</v>
      </c>
      <c r="O197" s="45"/>
      <c r="Q197" s="45" t="s">
        <v>236</v>
      </c>
      <c r="R197" s="45"/>
    </row>
    <row r="198" spans="1:25" x14ac:dyDescent="0.25">
      <c r="A198" s="14" t="s">
        <v>12</v>
      </c>
      <c r="B198" s="14"/>
      <c r="C198" s="15" t="s">
        <v>13</v>
      </c>
      <c r="D198" s="4"/>
      <c r="E198" s="12" t="s">
        <v>8</v>
      </c>
      <c r="F198" s="16" t="s">
        <v>14</v>
      </c>
      <c r="H198" s="12" t="s">
        <v>8</v>
      </c>
      <c r="I198" s="16" t="s">
        <v>14</v>
      </c>
      <c r="K198" s="12" t="s">
        <v>8</v>
      </c>
      <c r="L198" s="16" t="s">
        <v>14</v>
      </c>
      <c r="N198" s="12" t="s">
        <v>8</v>
      </c>
      <c r="O198" s="16" t="s">
        <v>14</v>
      </c>
      <c r="Q198" s="12" t="s">
        <v>8</v>
      </c>
      <c r="R198" s="16" t="s">
        <v>14</v>
      </c>
    </row>
    <row r="199" spans="1:25" x14ac:dyDescent="0.25">
      <c r="A199" s="4"/>
      <c r="B199" s="4"/>
      <c r="C199" s="4"/>
      <c r="D199" s="4"/>
      <c r="E199" s="27"/>
      <c r="F199" s="26"/>
      <c r="H199" s="27"/>
      <c r="I199" s="26"/>
      <c r="K199" s="27"/>
      <c r="L199" s="26"/>
      <c r="N199" s="27"/>
      <c r="O199" s="26"/>
      <c r="Q199" s="27"/>
      <c r="R199" s="26"/>
    </row>
    <row r="200" spans="1:25" x14ac:dyDescent="0.25">
      <c r="A200" s="4">
        <v>400</v>
      </c>
      <c r="B200" s="4"/>
      <c r="C200" s="4" t="s">
        <v>240</v>
      </c>
      <c r="E200" s="36" t="s">
        <v>2</v>
      </c>
      <c r="F200" s="36" t="s">
        <v>2</v>
      </c>
      <c r="H200" s="36" t="s">
        <v>48</v>
      </c>
      <c r="I200" s="36" t="s">
        <v>48</v>
      </c>
      <c r="K200" s="37" t="s">
        <v>48</v>
      </c>
      <c r="L200" s="37" t="s">
        <v>48</v>
      </c>
      <c r="N200" s="37" t="s">
        <v>48</v>
      </c>
      <c r="O200" s="37" t="s">
        <v>48</v>
      </c>
      <c r="Q200" s="37" t="s">
        <v>48</v>
      </c>
      <c r="R200" s="37" t="s">
        <v>48</v>
      </c>
    </row>
    <row r="201" spans="1:25" x14ac:dyDescent="0.25">
      <c r="A201" s="4">
        <v>500</v>
      </c>
      <c r="B201" s="4"/>
      <c r="C201" s="4" t="s">
        <v>221</v>
      </c>
      <c r="E201" s="27">
        <v>1450</v>
      </c>
      <c r="F201" s="3">
        <v>4227394</v>
      </c>
      <c r="H201" s="27">
        <v>1617</v>
      </c>
      <c r="I201" s="3">
        <v>5178531</v>
      </c>
      <c r="K201" s="27">
        <v>1884</v>
      </c>
      <c r="L201" s="3">
        <v>6055684</v>
      </c>
      <c r="N201" s="27">
        <v>1875</v>
      </c>
      <c r="O201" s="3">
        <v>6389403</v>
      </c>
      <c r="Q201" s="27">
        <v>1757</v>
      </c>
      <c r="R201" s="3">
        <v>7460542</v>
      </c>
      <c r="Y201" s="7"/>
    </row>
    <row r="202" spans="1:25" x14ac:dyDescent="0.25">
      <c r="A202" s="19">
        <v>176</v>
      </c>
      <c r="B202" s="19"/>
      <c r="C202" s="4" t="s">
        <v>222</v>
      </c>
      <c r="E202" s="25">
        <v>958</v>
      </c>
      <c r="F202" s="3">
        <v>2844785</v>
      </c>
      <c r="H202" s="25">
        <v>1080</v>
      </c>
      <c r="I202" s="3">
        <v>3568242</v>
      </c>
      <c r="K202" s="25">
        <v>1267</v>
      </c>
      <c r="L202" s="3">
        <v>4133385</v>
      </c>
      <c r="N202" s="25">
        <v>1636</v>
      </c>
      <c r="O202" s="3">
        <v>5388835</v>
      </c>
      <c r="Q202" s="25">
        <v>1839</v>
      </c>
      <c r="R202" s="3">
        <v>7719823</v>
      </c>
      <c r="X202" s="7"/>
      <c r="Y202" s="7"/>
    </row>
    <row r="203" spans="1:25" x14ac:dyDescent="0.25">
      <c r="A203" s="19">
        <v>180</v>
      </c>
      <c r="B203" s="19"/>
      <c r="C203" s="4" t="s">
        <v>223</v>
      </c>
      <c r="E203" s="25">
        <v>239</v>
      </c>
      <c r="F203" s="3">
        <v>854959</v>
      </c>
      <c r="H203" s="25">
        <v>266</v>
      </c>
      <c r="I203" s="3">
        <v>1029090</v>
      </c>
      <c r="K203" s="25">
        <v>240</v>
      </c>
      <c r="L203" s="3">
        <v>986841</v>
      </c>
      <c r="N203" s="25">
        <v>227</v>
      </c>
      <c r="O203" s="3">
        <v>942466</v>
      </c>
      <c r="Q203" s="25">
        <v>199</v>
      </c>
      <c r="R203" s="3">
        <v>1062121</v>
      </c>
      <c r="Y203" s="7"/>
    </row>
    <row r="204" spans="1:25" x14ac:dyDescent="0.25">
      <c r="A204" s="17" t="s">
        <v>224</v>
      </c>
      <c r="B204" s="41" t="s">
        <v>0</v>
      </c>
      <c r="C204" s="4" t="s">
        <v>225</v>
      </c>
      <c r="E204" s="36" t="s">
        <v>2</v>
      </c>
      <c r="F204" s="29" t="s">
        <v>2</v>
      </c>
      <c r="H204" s="36" t="s">
        <v>48</v>
      </c>
      <c r="I204" s="29" t="s">
        <v>48</v>
      </c>
      <c r="K204" s="37" t="s">
        <v>48</v>
      </c>
      <c r="L204" s="37" t="s">
        <v>48</v>
      </c>
      <c r="N204" s="37" t="s">
        <v>48</v>
      </c>
      <c r="O204" s="37" t="s">
        <v>48</v>
      </c>
      <c r="Q204" s="37" t="s">
        <v>48</v>
      </c>
      <c r="R204" s="37" t="s">
        <v>48</v>
      </c>
      <c r="X204" s="7"/>
      <c r="Y204" s="7"/>
    </row>
    <row r="205" spans="1:25" x14ac:dyDescent="0.25">
      <c r="A205" s="17" t="s">
        <v>226</v>
      </c>
      <c r="B205" s="17"/>
      <c r="C205" s="4" t="s">
        <v>227</v>
      </c>
      <c r="D205" s="4"/>
      <c r="E205" s="27" t="s">
        <v>2</v>
      </c>
      <c r="F205" s="3" t="s">
        <v>2</v>
      </c>
      <c r="H205" s="36" t="s">
        <v>48</v>
      </c>
      <c r="I205" s="29" t="s">
        <v>48</v>
      </c>
      <c r="K205" s="37" t="s">
        <v>48</v>
      </c>
      <c r="L205" s="37" t="s">
        <v>48</v>
      </c>
      <c r="N205" s="37" t="s">
        <v>48</v>
      </c>
      <c r="O205" s="37" t="s">
        <v>48</v>
      </c>
      <c r="Q205" s="37" t="s">
        <v>48</v>
      </c>
      <c r="R205" s="37" t="s">
        <v>48</v>
      </c>
      <c r="X205" s="7"/>
      <c r="Y205" s="7"/>
    </row>
    <row r="206" spans="1:25" x14ac:dyDescent="0.25">
      <c r="A206" s="19">
        <v>174</v>
      </c>
      <c r="B206" s="17"/>
      <c r="C206" s="4" t="s">
        <v>228</v>
      </c>
      <c r="E206" s="36" t="s">
        <v>2</v>
      </c>
      <c r="F206" s="36" t="s">
        <v>2</v>
      </c>
      <c r="H206" s="36" t="s">
        <v>48</v>
      </c>
      <c r="I206" s="36" t="s">
        <v>48</v>
      </c>
      <c r="K206" s="37" t="s">
        <v>48</v>
      </c>
      <c r="L206" s="37" t="s">
        <v>48</v>
      </c>
      <c r="N206" s="37" t="s">
        <v>48</v>
      </c>
      <c r="O206" s="37" t="s">
        <v>48</v>
      </c>
      <c r="Q206" s="37" t="s">
        <v>48</v>
      </c>
      <c r="R206" s="37" t="s">
        <v>48</v>
      </c>
    </row>
    <row r="207" spans="1:25" x14ac:dyDescent="0.25">
      <c r="A207" s="19">
        <v>170</v>
      </c>
      <c r="B207" s="19"/>
      <c r="C207" s="4" t="s">
        <v>229</v>
      </c>
      <c r="E207" s="25">
        <v>103</v>
      </c>
      <c r="F207" s="3">
        <v>214919</v>
      </c>
      <c r="H207" s="25" t="s">
        <v>48</v>
      </c>
      <c r="I207" s="3" t="s">
        <v>48</v>
      </c>
      <c r="K207" s="37" t="s">
        <v>48</v>
      </c>
      <c r="L207" s="37" t="s">
        <v>48</v>
      </c>
      <c r="N207" s="37" t="s">
        <v>48</v>
      </c>
      <c r="O207" s="37" t="s">
        <v>48</v>
      </c>
      <c r="Q207" s="37" t="s">
        <v>48</v>
      </c>
      <c r="R207" s="37" t="s">
        <v>48</v>
      </c>
    </row>
    <row r="208" spans="1:25" x14ac:dyDescent="0.25">
      <c r="A208" s="19">
        <v>171</v>
      </c>
      <c r="B208" s="19"/>
      <c r="C208" s="4" t="s">
        <v>230</v>
      </c>
      <c r="E208" s="25">
        <v>303</v>
      </c>
      <c r="F208" s="3">
        <v>689612</v>
      </c>
      <c r="H208" s="25">
        <v>419</v>
      </c>
      <c r="I208" s="3">
        <v>1083056</v>
      </c>
      <c r="K208" s="25">
        <v>485</v>
      </c>
      <c r="L208" s="3">
        <v>1145657</v>
      </c>
      <c r="N208" s="25">
        <v>611</v>
      </c>
      <c r="O208" s="3">
        <v>1416747</v>
      </c>
      <c r="Q208" s="25">
        <v>583</v>
      </c>
      <c r="R208" s="3">
        <v>1816860</v>
      </c>
    </row>
    <row r="209" spans="1:18" x14ac:dyDescent="0.25">
      <c r="A209" s="19">
        <v>146</v>
      </c>
      <c r="B209" s="19"/>
      <c r="C209" s="4" t="s">
        <v>231</v>
      </c>
      <c r="E209" s="4">
        <v>37</v>
      </c>
      <c r="F209" s="3">
        <v>50638</v>
      </c>
      <c r="H209" s="4" t="s">
        <v>48</v>
      </c>
      <c r="I209" s="3" t="s">
        <v>48</v>
      </c>
      <c r="K209" s="37" t="s">
        <v>48</v>
      </c>
      <c r="L209" s="37" t="s">
        <v>48</v>
      </c>
      <c r="N209" s="37" t="s">
        <v>48</v>
      </c>
      <c r="O209" s="37" t="s">
        <v>48</v>
      </c>
      <c r="Q209" s="37" t="s">
        <v>48</v>
      </c>
      <c r="R209" s="37" t="s">
        <v>48</v>
      </c>
    </row>
    <row r="210" spans="1:18" x14ac:dyDescent="0.25">
      <c r="A210" s="4"/>
      <c r="B210" s="4"/>
      <c r="C210" s="4"/>
      <c r="E210" s="4"/>
      <c r="F210" s="3"/>
      <c r="K210" s="4"/>
      <c r="L210" s="3"/>
      <c r="N210" s="4"/>
      <c r="O210" s="3"/>
      <c r="Q210" s="4"/>
      <c r="R210" s="3"/>
    </row>
    <row r="211" spans="1:18" x14ac:dyDescent="0.25">
      <c r="A211" s="4"/>
      <c r="B211" s="4"/>
      <c r="C211" s="13" t="s">
        <v>232</v>
      </c>
      <c r="E211" s="20">
        <f>SUM(E200:E209)</f>
        <v>3090</v>
      </c>
      <c r="F211" s="21">
        <v>9990761</v>
      </c>
      <c r="H211" s="20">
        <f>SUM(H200:H209)</f>
        <v>3382</v>
      </c>
      <c r="I211" s="21">
        <f>SUM(I200:I209)</f>
        <v>10858919</v>
      </c>
      <c r="K211" s="20">
        <f>SUM(K200:K209)</f>
        <v>3876</v>
      </c>
      <c r="L211" s="21">
        <f>SUM(L200:L209)</f>
        <v>12321567</v>
      </c>
      <c r="N211" s="20">
        <f>SUM(N200:N209)</f>
        <v>4349</v>
      </c>
      <c r="O211" s="21">
        <f>SUM(O200:O209)</f>
        <v>14137451</v>
      </c>
      <c r="Q211" s="20">
        <f>SUM(Q200:Q209)</f>
        <v>4378</v>
      </c>
      <c r="R211" s="21">
        <f>SUM(R200:R209)</f>
        <v>18059346</v>
      </c>
    </row>
    <row r="212" spans="1:18" x14ac:dyDescent="0.25">
      <c r="A212" s="4"/>
      <c r="B212" s="4"/>
      <c r="C212" s="4"/>
      <c r="D212" s="4"/>
      <c r="E212" s="4"/>
      <c r="F212" s="3"/>
      <c r="K212" s="4"/>
      <c r="L212" s="3"/>
      <c r="N212" s="4"/>
      <c r="O212" s="3"/>
      <c r="Q212" s="4"/>
      <c r="R212" s="3"/>
    </row>
    <row r="213" spans="1:18" ht="15" customHeight="1" thickBot="1" x14ac:dyDescent="0.3">
      <c r="A213" s="13"/>
      <c r="B213" s="13"/>
      <c r="C213" s="13" t="s">
        <v>233</v>
      </c>
      <c r="E213" s="42">
        <f>E211+E86+E166+E23</f>
        <v>128865</v>
      </c>
      <c r="F213" s="43">
        <v>392242956</v>
      </c>
      <c r="G213" s="44"/>
      <c r="H213" s="42">
        <f>H211+H86+H166+H23</f>
        <v>138921</v>
      </c>
      <c r="I213" s="43">
        <v>442869089</v>
      </c>
      <c r="J213" s="44"/>
      <c r="K213" s="42">
        <f>K211+K86+K166+K23</f>
        <v>139917</v>
      </c>
      <c r="L213" s="43">
        <v>440580526</v>
      </c>
      <c r="M213" s="44"/>
      <c r="N213" s="42">
        <f>N211+N86+N166+N23</f>
        <v>145626</v>
      </c>
      <c r="O213" s="43">
        <v>467720429</v>
      </c>
      <c r="P213" s="44"/>
      <c r="Q213" s="42">
        <f>Q211+Q86+Q166+Q23</f>
        <v>146753</v>
      </c>
      <c r="R213" s="43">
        <f>SUM(R211,R166,R86,R23)</f>
        <v>595883072</v>
      </c>
    </row>
    <row r="214" spans="1:18" ht="15" customHeight="1" thickTop="1" x14ac:dyDescent="0.25">
      <c r="D214" s="2"/>
      <c r="E214" s="2"/>
      <c r="F214" s="2"/>
      <c r="G214" s="2"/>
      <c r="L214" s="21"/>
      <c r="O214" s="35"/>
      <c r="R214" s="35"/>
    </row>
    <row r="215" spans="1:18" ht="15" customHeight="1" x14ac:dyDescent="0.25">
      <c r="C215" s="4" t="s">
        <v>253</v>
      </c>
      <c r="D215" s="2"/>
      <c r="E215" s="2"/>
      <c r="H215"/>
      <c r="I215"/>
      <c r="N215" s="20"/>
      <c r="O215" s="21"/>
    </row>
    <row r="216" spans="1:18" x14ac:dyDescent="0.25">
      <c r="C216" s="8"/>
      <c r="D216" s="2"/>
      <c r="H216"/>
      <c r="I216"/>
    </row>
    <row r="217" spans="1:18" x14ac:dyDescent="0.25">
      <c r="C217" s="2"/>
      <c r="D217" s="2"/>
      <c r="H217"/>
      <c r="I217"/>
    </row>
    <row r="218" spans="1:18" x14ac:dyDescent="0.25">
      <c r="C218" s="2"/>
      <c r="D218" s="2"/>
      <c r="E218" s="2"/>
      <c r="F218" s="2"/>
      <c r="G218" s="2"/>
    </row>
    <row r="219" spans="1:18" x14ac:dyDescent="0.25">
      <c r="C219" s="2"/>
      <c r="D219" s="2"/>
      <c r="E219" s="2"/>
      <c r="F219" s="2"/>
      <c r="G219" s="2"/>
    </row>
  </sheetData>
  <mergeCells count="35">
    <mergeCell ref="E27:F27"/>
    <mergeCell ref="H27:I27"/>
    <mergeCell ref="K27:L27"/>
    <mergeCell ref="N27:O27"/>
    <mergeCell ref="Q27:R27"/>
    <mergeCell ref="E7:F7"/>
    <mergeCell ref="H7:I7"/>
    <mergeCell ref="K7:L7"/>
    <mergeCell ref="N7:O7"/>
    <mergeCell ref="Q7:R7"/>
    <mergeCell ref="E91:F91"/>
    <mergeCell ref="H91:I91"/>
    <mergeCell ref="K91:L91"/>
    <mergeCell ref="N91:O91"/>
    <mergeCell ref="Q91:R91"/>
    <mergeCell ref="E49:F49"/>
    <mergeCell ref="H49:I49"/>
    <mergeCell ref="K49:L49"/>
    <mergeCell ref="N49:O49"/>
    <mergeCell ref="Q49:R49"/>
    <mergeCell ref="E177:F177"/>
    <mergeCell ref="H177:I177"/>
    <mergeCell ref="K177:L177"/>
    <mergeCell ref="N177:O177"/>
    <mergeCell ref="Q177:R177"/>
    <mergeCell ref="E135:F135"/>
    <mergeCell ref="H135:I135"/>
    <mergeCell ref="K135:L135"/>
    <mergeCell ref="N135:O135"/>
    <mergeCell ref="Q135:R135"/>
    <mergeCell ref="E197:F197"/>
    <mergeCell ref="H197:I197"/>
    <mergeCell ref="K197:L197"/>
    <mergeCell ref="N197:O197"/>
    <mergeCell ref="Q197:R197"/>
  </mergeCells>
  <pageMargins left="0.7" right="0.7" top="0.75" bottom="0.75" header="0.3" footer="0.3"/>
  <pageSetup scale="74" fitToHeight="0" orientation="landscape"/>
  <rowBreaks count="4" manualBreakCount="4">
    <brk id="44" max="17" man="1"/>
    <brk id="86" max="16383" man="1"/>
    <brk id="129" max="16383" man="1"/>
    <brk id="17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2.3b Payout by Institution</vt:lpstr>
      <vt:lpstr>'T 2.3b Payout by Institution'!Print_Area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2024-01-31T18:00:37Z</cp:lastPrinted>
  <dcterms:created xsi:type="dcterms:W3CDTF">2022-12-13T16:21:35Z</dcterms:created>
  <dcterms:modified xsi:type="dcterms:W3CDTF">2024-02-07T22:47:51Z</dcterms:modified>
</cp:coreProperties>
</file>