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79732A49-EB69-4A9A-8D65-2FE174B44140}" xr6:coauthVersionLast="45" xr6:coauthVersionMax="45" xr10:uidLastSave="{00000000-0000-0000-0000-000000000000}"/>
  <bookViews>
    <workbookView xWindow="-120" yWindow="480" windowWidth="24240" windowHeight="13140" xr2:uid="{E2E754C2-4FC1-4A68-B45A-AFE41A092369}"/>
  </bookViews>
  <sheets>
    <sheet name="table 6.0 part 1" sheetId="1" r:id="rId1"/>
    <sheet name="part2" sheetId="2" r:id="rId2"/>
  </sheets>
  <definedNames>
    <definedName name="_xlnm.Print_Area" localSheetId="1">part2!$A$1:$O$41</definedName>
    <definedName name="_xlnm.Print_Area" localSheetId="0">'table 6.0 part 1'!$A$1:$P$43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2" l="1"/>
  <c r="P21" i="1"/>
  <c r="G21" i="1"/>
  <c r="F21" i="1"/>
  <c r="C21" i="1"/>
</calcChain>
</file>

<file path=xl/sharedStrings.xml><?xml version="1.0" encoding="utf-8"?>
<sst xmlns="http://schemas.openxmlformats.org/spreadsheetml/2006/main" count="101" uniqueCount="52">
  <si>
    <t xml:space="preserve"> </t>
  </si>
  <si>
    <t>Institution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</si>
  <si>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</si>
  <si>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</si>
  <si>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</si>
  <si>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</si>
  <si>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</si>
  <si>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</si>
  <si>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University-Carbondale</t>
  </si>
  <si>
    <t>Southern Illinois University-Edwardsville</t>
  </si>
  <si>
    <t>University of Illinois at Chicago</t>
  </si>
  <si>
    <t>University of Illinois at Springfield</t>
  </si>
  <si>
    <t>University of Illinois at Urbana</t>
  </si>
  <si>
    <t>Western Illinois University</t>
  </si>
  <si>
    <t>State Funds</t>
  </si>
  <si>
    <t>Matching Funds</t>
  </si>
  <si>
    <t>Both State and Matching Funds</t>
  </si>
  <si>
    <t>Recipients by Area</t>
  </si>
  <si>
    <t>Chicago</t>
  </si>
  <si>
    <t>Collar Area</t>
  </si>
  <si>
    <t>All Other</t>
  </si>
  <si>
    <t>Recipients by Gender</t>
  </si>
  <si>
    <t>Male</t>
  </si>
  <si>
    <t>Female</t>
  </si>
  <si>
    <t>Total</t>
  </si>
  <si>
    <t>Less than $10,000</t>
  </si>
  <si>
    <t>$10,001 to $30,000</t>
  </si>
  <si>
    <t>$30,001 to $75,000</t>
  </si>
  <si>
    <t>$75,001 to $150,000</t>
  </si>
  <si>
    <t>More than $150,000</t>
  </si>
  <si>
    <t>&lt;0.1%</t>
  </si>
  <si>
    <t xml:space="preserve">Recipients by Household Income Range </t>
  </si>
  <si>
    <t>Recipients by Race/Ethnicity</t>
  </si>
  <si>
    <t>Hispanic/
Latino</t>
  </si>
  <si>
    <t>American Indian or Alaska Native</t>
  </si>
  <si>
    <t>Asian</t>
  </si>
  <si>
    <t>Black or African American</t>
  </si>
  <si>
    <t>Native Hawaiian or Other Pacific Islander</t>
  </si>
  <si>
    <t>White</t>
  </si>
  <si>
    <t>Two or 
more 
races</t>
  </si>
  <si>
    <t>Non-resident Alien</t>
  </si>
  <si>
    <t>Race/
ethnicity unknown</t>
  </si>
  <si>
    <t>FY2021 Program Participants and Expenditures</t>
  </si>
  <si>
    <r>
      <t>Table 6.0 of the 2021 ISAC Data Book: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AIM HIGH Expenditures and Recipient Information</t>
    </r>
  </si>
  <si>
    <t>FY2020 Final Allocation</t>
  </si>
  <si>
    <t>FY2021 Expenditures</t>
  </si>
  <si>
    <t>FY2021 Recipients</t>
  </si>
  <si>
    <t>Table 6.0 of the 2021 ISAC Data Book: AIM HIGH Expenditures and Recipient Information, continued</t>
  </si>
  <si>
    <t>2021 ISAC Data Book</t>
  </si>
  <si>
    <t>Missing = 42</t>
  </si>
  <si>
    <t>Note: AIM HIGH funds were appropriated in FY2020 for expenditure in FY2021.</t>
  </si>
  <si>
    <t>Missing  = 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</si>
</sst>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#,##0_);\(\(#,##0\);_(&quot;-&quot;_);_(@_)"/>
    <numFmt numFmtId="169" formatCode="0.0%;\ &quot;-&quot;;\ &quot;-&quot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Border="1" applyProtection="1"/>
    <xf numFmtId="0" fontId="6" fillId="0" borderId="0" xfId="1" applyFont="1"/>
    <xf numFmtId="0" fontId="6" fillId="0" borderId="0" xfId="1" applyFont="1" applyBorder="1"/>
    <xf numFmtId="0" fontId="5" fillId="0" borderId="0" xfId="1" applyFont="1" applyBorder="1" applyAlignment="1" applyProtection="1">
      <alignment vertical="top"/>
    </xf>
    <xf numFmtId="0" fontId="6" fillId="0" borderId="0" xfId="1" applyFont="1" applyBorder="1" applyAlignment="1" applyProtection="1">
      <alignment vertical="top"/>
    </xf>
    <xf numFmtId="3" fontId="6" fillId="0" borderId="0" xfId="1" applyNumberFormat="1" applyFont="1" applyFill="1" applyBorder="1" applyAlignment="1">
      <alignment horizontal="right" vertical="top"/>
    </xf>
    <xf numFmtId="0" fontId="6" fillId="0" borderId="0" xfId="0" applyFont="1"/>
    <xf numFmtId="164" fontId="6" fillId="0" borderId="0" xfId="0" applyNumberFormat="1" applyFont="1"/>
    <xf numFmtId="0" fontId="6" fillId="0" borderId="0" xfId="1" applyFont="1" applyFill="1"/>
    <xf numFmtId="0" fontId="7" fillId="0" borderId="0" xfId="1" applyFont="1" applyFill="1"/>
    <xf numFmtId="0" fontId="8" fillId="0" borderId="0" xfId="1" applyFont="1"/>
    <xf numFmtId="0" fontId="6" fillId="0" borderId="0" xfId="1" applyFont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centerContinuous" vertical="top"/>
    </xf>
    <xf numFmtId="0" fontId="6" fillId="0" borderId="0" xfId="1" applyFont="1" applyBorder="1" applyAlignment="1" applyProtection="1">
      <alignment wrapText="1"/>
    </xf>
    <xf numFmtId="0" fontId="9" fillId="0" borderId="0" xfId="1" applyFont="1" applyBorder="1" applyAlignment="1" applyProtection="1">
      <alignment wrapText="1"/>
    </xf>
    <xf numFmtId="0" fontId="9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6" fillId="0" borderId="1" xfId="1" applyFont="1" applyBorder="1" applyAlignment="1">
      <alignment vertical="top"/>
    </xf>
    <xf numFmtId="0" fontId="9" fillId="0" borderId="0" xfId="1" applyFont="1" applyBorder="1" applyAlignment="1" applyProtection="1">
      <alignment horizontal="centerContinuous" vertical="top"/>
    </xf>
    <xf numFmtId="3" fontId="9" fillId="0" borderId="0" xfId="1" applyNumberFormat="1" applyFont="1" applyFill="1" applyBorder="1" applyAlignment="1">
      <alignment horizontal="centerContinuous" vertical="top"/>
    </xf>
    <xf numFmtId="0" fontId="9" fillId="0" borderId="0" xfId="1" applyFont="1" applyBorder="1" applyProtection="1"/>
    <xf numFmtId="0" fontId="9" fillId="0" borderId="0" xfId="1" applyFont="1" applyBorder="1"/>
    <xf numFmtId="164" fontId="9" fillId="0" borderId="0" xfId="1" applyNumberFormat="1" applyFont="1" applyBorder="1" applyAlignment="1">
      <alignment horizontal="centerContinuous"/>
    </xf>
    <xf numFmtId="0" fontId="9" fillId="0" borderId="0" xfId="1" applyFont="1" applyBorder="1" applyAlignment="1">
      <alignment horizontal="centerContinuous"/>
    </xf>
    <xf numFmtId="0" fontId="6" fillId="0" borderId="0" xfId="1" applyFont="1" applyBorder="1" applyAlignment="1" applyProtection="1">
      <alignment horizontal="right" vertical="top"/>
    </xf>
    <xf numFmtId="165" fontId="0" fillId="0" borderId="0" xfId="4" applyNumberFormat="1" applyFont="1"/>
    <xf numFmtId="165" fontId="11" fillId="0" borderId="0" xfId="4" applyNumberFormat="1" applyFont="1"/>
    <xf numFmtId="166" fontId="6" fillId="0" borderId="0" xfId="3" applyNumberFormat="1" applyFont="1" applyBorder="1" applyAlignment="1" applyProtection="1">
      <alignment vertical="top"/>
    </xf>
    <xf numFmtId="164" fontId="6" fillId="0" borderId="0" xfId="1" applyNumberFormat="1" applyFont="1" applyBorder="1" applyAlignment="1">
      <alignment vertical="top"/>
    </xf>
    <xf numFmtId="167" fontId="0" fillId="0" borderId="0" xfId="2" applyNumberFormat="1" applyFont="1"/>
    <xf numFmtId="167" fontId="0" fillId="0" borderId="0" xfId="2" applyNumberFormat="1" applyFont="1" applyAlignment="1">
      <alignment horizontal="right"/>
    </xf>
    <xf numFmtId="0" fontId="6" fillId="0" borderId="1" xfId="1" applyFont="1" applyBorder="1" applyAlignment="1">
      <alignment wrapText="1"/>
    </xf>
    <xf numFmtId="165" fontId="6" fillId="0" borderId="0" xfId="4" applyNumberFormat="1" applyFont="1" applyBorder="1" applyProtection="1"/>
    <xf numFmtId="164" fontId="6" fillId="0" borderId="0" xfId="1" applyNumberFormat="1" applyFont="1" applyFill="1" applyBorder="1" applyAlignment="1">
      <alignment vertical="top"/>
    </xf>
    <xf numFmtId="0" fontId="9" fillId="0" borderId="0" xfId="1" applyFont="1" applyBorder="1" applyAlignment="1">
      <alignment horizontal="left"/>
    </xf>
    <xf numFmtId="0" fontId="11" fillId="0" borderId="0" xfId="0" applyFont="1"/>
    <xf numFmtId="167" fontId="11" fillId="0" borderId="0" xfId="2" applyNumberFormat="1" applyFont="1"/>
    <xf numFmtId="165" fontId="11" fillId="0" borderId="0" xfId="4" applyNumberFormat="1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9" fillId="0" borderId="0" xfId="1" applyFont="1" applyBorder="1" applyAlignment="1" applyProtection="1">
      <alignment horizontal="center" vertical="top" wrapText="1"/>
    </xf>
    <xf numFmtId="0" fontId="6" fillId="0" borderId="0" xfId="1" applyFont="1" applyBorder="1" applyAlignment="1">
      <alignment horizontal="centerContinuous" vertical="top"/>
    </xf>
    <xf numFmtId="0" fontId="9" fillId="0" borderId="0" xfId="1" applyFont="1" applyBorder="1" applyAlignment="1">
      <alignment horizontal="center" wrapText="1"/>
    </xf>
    <xf numFmtId="169" fontId="12" fillId="0" borderId="0" xfId="4" applyNumberFormat="1" applyFont="1"/>
    <xf numFmtId="168" fontId="12" fillId="0" borderId="0" xfId="0" applyNumberFormat="1" applyFont="1"/>
    <xf numFmtId="0" fontId="6" fillId="0" borderId="0" xfId="1" applyFont="1" applyBorder="1" applyAlignment="1">
      <alignment horizontal="centerContinuous"/>
    </xf>
    <xf numFmtId="0" fontId="9" fillId="0" borderId="0" xfId="1" applyFont="1" applyBorder="1" applyAlignment="1" applyProtection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Continuous" vertical="top"/>
    </xf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"/>
    </xf>
    <xf numFmtId="0" fontId="6" fillId="0" borderId="1" xfId="1" applyFont="1" applyBorder="1"/>
    <xf numFmtId="0" fontId="9" fillId="0" borderId="1" xfId="1" applyFont="1" applyBorder="1" applyAlignment="1"/>
    <xf numFmtId="0" fontId="6" fillId="0" borderId="0" xfId="1" applyFont="1" applyAlignment="1"/>
    <xf numFmtId="0" fontId="6" fillId="0" borderId="0" xfId="1" applyFont="1" applyBorder="1" applyAlignment="1" applyProtection="1">
      <alignment horizontal="right"/>
    </xf>
    <xf numFmtId="0" fontId="11" fillId="0" borderId="0" xfId="0" applyFont="1" applyAlignment="1"/>
    <xf numFmtId="0" fontId="6" fillId="0" borderId="0" xfId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69" fontId="12" fillId="0" borderId="0" xfId="4" applyNumberFormat="1" applyFont="1" applyAlignment="1">
      <alignment horizontal="right"/>
    </xf>
  </cellXfs>
  <cellStyles count="5">
    <cellStyle name="Comma" xfId="2" builtinId="3"/>
    <cellStyle name="Currency" xfId="3" builtinId="4"/>
    <cellStyle name="Normal" xfId="0" builtinId="0"/>
    <cellStyle name="Normal 2" xfId="1" xr:uid="{A88FF34C-CB7A-4523-B58D-795C78286D5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19E6-4437-41FD-9A87-A71FF2A3B335}">
  <sheetPr>
    <tabColor theme="8" tint="0.39997558519241921"/>
  </sheetPr>
  <dimension ref="A1:AE129"/>
  <sheetViews>
    <sheetView tabSelected="1" zoomScaleNormal="100" zoomScaleSheetLayoutView="115" workbookViewId="0"/>
  </sheetViews>
  <sheetFormatPr defaultColWidth="9.140625" defaultRowHeight="12.75" x14ac:dyDescent="0.2"/>
  <cols>
    <col min="1" max="1" width="2" style="4" customWidth="1"/>
    <col min="2" max="2" width="38.85546875" style="4" customWidth="1"/>
    <col min="3" max="3" width="13.85546875" style="4" customWidth="1"/>
    <col min="4" max="5" width="1.7109375" style="4" customWidth="1"/>
    <col min="6" max="7" width="13.85546875" style="4" customWidth="1"/>
    <col min="8" max="8" width="2" style="4" customWidth="1"/>
    <col min="9" max="9" width="1.5703125" style="4" customWidth="1"/>
    <col min="10" max="10" width="13.28515625" style="4" customWidth="1"/>
    <col min="11" max="12" width="1.7109375" style="4" customWidth="1"/>
    <col min="13" max="13" width="13.28515625" style="4" customWidth="1"/>
    <col min="14" max="14" width="13.5703125" style="4" customWidth="1"/>
    <col min="15" max="15" width="1.7109375" style="4" customWidth="1"/>
    <col min="16" max="16384" width="9.140625" style="4"/>
  </cols>
  <sheetData>
    <row r="1" spans="1:27" ht="23.25" x14ac:dyDescent="0.35">
      <c r="A1" s="1" t="s">
        <v>43</v>
      </c>
      <c r="B1" s="2"/>
      <c r="C1" s="11"/>
      <c r="D1" s="11"/>
      <c r="E1" s="11"/>
      <c r="F1" s="12"/>
      <c r="G1" s="13"/>
      <c r="H1" s="13"/>
      <c r="I1" s="13"/>
    </row>
    <row r="2" spans="1:27" ht="18.75" x14ac:dyDescent="0.3">
      <c r="A2" s="1" t="s">
        <v>42</v>
      </c>
      <c r="B2" s="11"/>
      <c r="C2" s="11"/>
      <c r="D2" s="11"/>
      <c r="E2" s="11"/>
    </row>
    <row r="3" spans="1:27" ht="18.75" x14ac:dyDescent="0.3">
      <c r="A3" s="1"/>
      <c r="B3" s="11"/>
      <c r="C3" s="11"/>
      <c r="D3" s="11"/>
      <c r="E3" s="11"/>
    </row>
    <row r="4" spans="1:27" s="14" customFormat="1" ht="12.75" customHeight="1" x14ac:dyDescent="0.25">
      <c r="B4" s="15" t="s">
        <v>0</v>
      </c>
    </row>
    <row r="5" spans="1:27" s="14" customFormat="1" x14ac:dyDescent="0.25">
      <c r="C5" s="16"/>
      <c r="D5" s="17"/>
      <c r="E5" s="22"/>
      <c r="F5" s="17" t="s">
        <v>45</v>
      </c>
      <c r="G5" s="17"/>
      <c r="H5" s="17"/>
      <c r="I5" s="22"/>
      <c r="J5" s="17" t="s">
        <v>46</v>
      </c>
      <c r="K5" s="17"/>
      <c r="L5" s="17"/>
      <c r="M5" s="17"/>
      <c r="N5" s="17"/>
      <c r="O5" s="17"/>
      <c r="P5" s="48"/>
    </row>
    <row r="6" spans="1:27" s="21" customFormat="1" ht="38.25" x14ac:dyDescent="0.2">
      <c r="A6" s="18"/>
      <c r="B6" s="19" t="s">
        <v>1</v>
      </c>
      <c r="C6" s="47" t="s">
        <v>44</v>
      </c>
      <c r="D6" s="20"/>
      <c r="E6" s="36"/>
      <c r="F6" s="20" t="s">
        <v>14</v>
      </c>
      <c r="G6" s="20" t="s">
        <v>15</v>
      </c>
      <c r="H6" s="20"/>
      <c r="I6" s="36"/>
      <c r="J6" s="49" t="s">
        <v>14</v>
      </c>
      <c r="K6" s="49"/>
      <c r="L6" s="49"/>
      <c r="M6" s="49" t="s">
        <v>15</v>
      </c>
      <c r="N6" s="49" t="s">
        <v>16</v>
      </c>
      <c r="O6" s="49"/>
      <c r="P6" s="49" t="s">
        <v>24</v>
      </c>
    </row>
    <row r="7" spans="1:27" s="14" customFormat="1" ht="15" x14ac:dyDescent="0.25">
      <c r="A7" s="7"/>
      <c r="B7" s="7"/>
      <c r="C7" s="32"/>
      <c r="E7" s="22"/>
      <c r="I7" s="22"/>
      <c r="J7"/>
      <c r="K7"/>
      <c r="L7"/>
      <c r="M7"/>
      <c r="N7"/>
      <c r="O7"/>
      <c r="P7"/>
    </row>
    <row r="8" spans="1:27" s="14" customFormat="1" ht="15" x14ac:dyDescent="0.25">
      <c r="A8" s="7"/>
      <c r="B8" s="9" t="s">
        <v>2</v>
      </c>
      <c r="C8" s="38">
        <v>657000</v>
      </c>
      <c r="D8" s="33"/>
      <c r="E8" s="22"/>
      <c r="F8" s="38">
        <v>127808.7</v>
      </c>
      <c r="G8" s="38">
        <v>127808.7</v>
      </c>
      <c r="H8" s="33"/>
      <c r="I8" s="22"/>
      <c r="J8" s="50">
        <v>8.0645161290322578E-3</v>
      </c>
      <c r="K8" s="50"/>
      <c r="L8" s="50"/>
      <c r="M8" s="50">
        <v>8.0645161290322578E-3</v>
      </c>
      <c r="N8" s="50">
        <v>0.9838709677419355</v>
      </c>
      <c r="O8"/>
      <c r="P8" s="51">
        <v>124</v>
      </c>
      <c r="R8"/>
      <c r="S8"/>
      <c r="T8"/>
      <c r="U8"/>
      <c r="V8"/>
      <c r="W8"/>
      <c r="X8"/>
      <c r="Y8"/>
      <c r="Z8"/>
      <c r="AA8"/>
    </row>
    <row r="9" spans="1:27" s="14" customFormat="1" ht="15" x14ac:dyDescent="0.25">
      <c r="A9" s="7"/>
      <c r="B9" s="9" t="s">
        <v>3</v>
      </c>
      <c r="C9" s="38">
        <v>1388000</v>
      </c>
      <c r="D9" s="33"/>
      <c r="E9" s="22"/>
      <c r="F9" s="38">
        <v>602606</v>
      </c>
      <c r="G9" s="38">
        <v>595376</v>
      </c>
      <c r="H9" s="33"/>
      <c r="I9" s="22"/>
      <c r="J9" s="50">
        <v>0.71380471380471378</v>
      </c>
      <c r="K9" s="50"/>
      <c r="L9" s="50"/>
      <c r="M9" s="50">
        <v>9.0909090909090912E-2</v>
      </c>
      <c r="N9" s="50">
        <v>0.19528619528619529</v>
      </c>
      <c r="O9"/>
      <c r="P9" s="51">
        <v>891</v>
      </c>
      <c r="R9"/>
      <c r="S9"/>
      <c r="T9"/>
      <c r="U9"/>
      <c r="V9"/>
      <c r="W9"/>
      <c r="X9"/>
      <c r="Y9"/>
      <c r="Z9"/>
      <c r="AA9"/>
    </row>
    <row r="10" spans="1:27" s="14" customFormat="1" ht="15" x14ac:dyDescent="0.25">
      <c r="A10" s="7"/>
      <c r="B10" s="9" t="s">
        <v>4</v>
      </c>
      <c r="C10" s="38">
        <v>996000</v>
      </c>
      <c r="D10" s="33"/>
      <c r="E10" s="22"/>
      <c r="F10" s="38">
        <v>548190.87</v>
      </c>
      <c r="G10" s="38">
        <v>589739.18000000005</v>
      </c>
      <c r="H10" s="33"/>
      <c r="I10" s="22"/>
      <c r="J10" s="50">
        <v>0.33410672853828305</v>
      </c>
      <c r="K10" s="50"/>
      <c r="L10" s="50"/>
      <c r="M10" s="50">
        <v>0.66357308584686769</v>
      </c>
      <c r="N10" s="50">
        <v>2.3201856148491878E-3</v>
      </c>
      <c r="O10"/>
      <c r="P10" s="51">
        <v>431</v>
      </c>
      <c r="R10"/>
      <c r="S10"/>
      <c r="T10"/>
      <c r="U10"/>
      <c r="V10"/>
      <c r="W10"/>
      <c r="X10"/>
      <c r="Y10"/>
      <c r="Z10"/>
      <c r="AA10"/>
    </row>
    <row r="11" spans="1:27" s="14" customFormat="1" ht="15" x14ac:dyDescent="0.25">
      <c r="A11" s="7"/>
      <c r="B11" s="9" t="s">
        <v>5</v>
      </c>
      <c r="C11" s="38">
        <v>5481000</v>
      </c>
      <c r="D11" s="33"/>
      <c r="E11" s="22"/>
      <c r="F11" s="38">
        <v>4531386</v>
      </c>
      <c r="G11" s="38">
        <v>6281593</v>
      </c>
      <c r="H11" s="33"/>
      <c r="I11" s="22"/>
      <c r="J11" s="50">
        <v>0.12084063047285463</v>
      </c>
      <c r="K11" s="50"/>
      <c r="L11" s="50"/>
      <c r="M11" s="50">
        <v>0</v>
      </c>
      <c r="N11" s="50">
        <v>0.87915936952714535</v>
      </c>
      <c r="O11"/>
      <c r="P11" s="51">
        <v>1713</v>
      </c>
      <c r="R11"/>
      <c r="S11"/>
      <c r="T11"/>
      <c r="U11"/>
      <c r="V11"/>
      <c r="W11"/>
      <c r="X11"/>
      <c r="Y11"/>
      <c r="Z11"/>
      <c r="AA11"/>
    </row>
    <row r="12" spans="1:27" s="14" customFormat="1" ht="15" x14ac:dyDescent="0.25">
      <c r="A12" s="7"/>
      <c r="B12" s="9" t="s">
        <v>6</v>
      </c>
      <c r="C12" s="38">
        <v>900000</v>
      </c>
      <c r="D12" s="33"/>
      <c r="E12" s="22"/>
      <c r="F12" s="38">
        <v>880400.5</v>
      </c>
      <c r="G12" s="38">
        <v>827174</v>
      </c>
      <c r="H12" s="33"/>
      <c r="I12" s="22"/>
      <c r="J12" s="50">
        <v>0.44534412955465585</v>
      </c>
      <c r="K12" s="50"/>
      <c r="L12" s="50"/>
      <c r="M12" s="50">
        <v>0.52429149797570851</v>
      </c>
      <c r="N12" s="50">
        <v>3.0364372469635626E-2</v>
      </c>
      <c r="O12"/>
      <c r="P12" s="51">
        <v>494</v>
      </c>
      <c r="R12"/>
      <c r="S12"/>
      <c r="T12"/>
      <c r="U12"/>
      <c r="V12"/>
      <c r="W12"/>
      <c r="X12"/>
      <c r="Y12"/>
      <c r="Z12"/>
      <c r="AA12"/>
    </row>
    <row r="13" spans="1:27" s="14" customFormat="1" ht="15" x14ac:dyDescent="0.25">
      <c r="A13" s="7"/>
      <c r="B13" s="9" t="s">
        <v>7</v>
      </c>
      <c r="C13" s="38">
        <v>3813000</v>
      </c>
      <c r="D13" s="33"/>
      <c r="E13" s="22"/>
      <c r="F13" s="38">
        <v>2864093.51</v>
      </c>
      <c r="G13" s="38">
        <v>1920516</v>
      </c>
      <c r="H13" s="33"/>
      <c r="I13" s="22"/>
      <c r="J13" s="50">
        <v>0.63367297428432801</v>
      </c>
      <c r="K13" s="50"/>
      <c r="L13" s="50"/>
      <c r="M13" s="50">
        <v>0.29500242600679283</v>
      </c>
      <c r="N13" s="50">
        <v>7.132459970887918E-2</v>
      </c>
      <c r="O13"/>
      <c r="P13" s="51">
        <v>2061</v>
      </c>
      <c r="R13"/>
      <c r="S13"/>
      <c r="T13"/>
      <c r="U13"/>
      <c r="V13"/>
      <c r="W13"/>
      <c r="X13"/>
      <c r="Y13"/>
      <c r="Z13"/>
      <c r="AA13"/>
    </row>
    <row r="14" spans="1:27" s="14" customFormat="1" ht="15" x14ac:dyDescent="0.25">
      <c r="A14" s="7"/>
      <c r="B14" s="9" t="s">
        <v>8</v>
      </c>
      <c r="C14" s="38">
        <v>2393000</v>
      </c>
      <c r="D14" s="33"/>
      <c r="E14" s="22"/>
      <c r="F14" s="38">
        <v>719621</v>
      </c>
      <c r="G14" s="38">
        <v>749492</v>
      </c>
      <c r="H14" s="33"/>
      <c r="I14" s="22"/>
      <c r="J14" s="50">
        <v>0.41054091539528431</v>
      </c>
      <c r="K14" s="50"/>
      <c r="L14" s="50"/>
      <c r="M14" s="50">
        <v>0.58945908460471563</v>
      </c>
      <c r="N14" s="50">
        <v>0</v>
      </c>
      <c r="O14"/>
      <c r="P14" s="51">
        <v>721</v>
      </c>
      <c r="R14"/>
      <c r="S14"/>
      <c r="T14"/>
      <c r="U14"/>
      <c r="V14"/>
      <c r="W14"/>
      <c r="X14"/>
      <c r="Y14"/>
      <c r="Z14"/>
      <c r="AA14"/>
    </row>
    <row r="15" spans="1:27" s="14" customFormat="1" ht="15" x14ac:dyDescent="0.25">
      <c r="A15" s="7"/>
      <c r="B15" s="9" t="s">
        <v>9</v>
      </c>
      <c r="C15" s="38">
        <v>3101000</v>
      </c>
      <c r="D15" s="33"/>
      <c r="E15" s="22"/>
      <c r="F15" s="38">
        <v>1198750</v>
      </c>
      <c r="G15" s="38">
        <v>1201551</v>
      </c>
      <c r="H15" s="33"/>
      <c r="I15" s="22"/>
      <c r="J15" s="50">
        <v>0.49494949494949497</v>
      </c>
      <c r="K15" s="50"/>
      <c r="L15" s="50"/>
      <c r="M15" s="50">
        <v>0.50505050505050508</v>
      </c>
      <c r="N15" s="50">
        <v>0</v>
      </c>
      <c r="O15"/>
      <c r="P15" s="51">
        <v>693</v>
      </c>
      <c r="R15"/>
      <c r="S15"/>
      <c r="T15"/>
      <c r="U15"/>
      <c r="V15"/>
      <c r="W15"/>
      <c r="X15"/>
      <c r="Y15"/>
      <c r="Z15"/>
      <c r="AA15"/>
    </row>
    <row r="16" spans="1:27" s="14" customFormat="1" ht="15" x14ac:dyDescent="0.25">
      <c r="A16" s="7"/>
      <c r="B16" s="9" t="s">
        <v>10</v>
      </c>
      <c r="C16" s="38">
        <v>5825000</v>
      </c>
      <c r="D16" s="33"/>
      <c r="E16" s="22"/>
      <c r="F16" s="38">
        <v>3068006</v>
      </c>
      <c r="G16" s="38">
        <v>619031</v>
      </c>
      <c r="H16" s="33"/>
      <c r="I16" s="22"/>
      <c r="J16" s="50">
        <v>0.58139534883720934</v>
      </c>
      <c r="K16" s="50"/>
      <c r="L16" s="50"/>
      <c r="M16" s="50">
        <v>0.41860465116279072</v>
      </c>
      <c r="N16" s="50">
        <v>0</v>
      </c>
      <c r="O16"/>
      <c r="P16" s="51">
        <v>430</v>
      </c>
      <c r="R16"/>
      <c r="S16"/>
      <c r="T16"/>
      <c r="U16"/>
      <c r="V16"/>
      <c r="W16"/>
      <c r="X16"/>
      <c r="Y16"/>
      <c r="Z16"/>
      <c r="AA16"/>
    </row>
    <row r="17" spans="1:27" s="14" customFormat="1" ht="15" x14ac:dyDescent="0.25">
      <c r="A17" s="7"/>
      <c r="B17" s="9" t="s">
        <v>11</v>
      </c>
      <c r="C17" s="38">
        <v>770000</v>
      </c>
      <c r="D17" s="33"/>
      <c r="E17" s="22"/>
      <c r="F17" s="38">
        <v>693548</v>
      </c>
      <c r="G17" s="38">
        <v>739279</v>
      </c>
      <c r="H17" s="33"/>
      <c r="I17" s="22"/>
      <c r="J17" s="50">
        <v>0.52369077306733169</v>
      </c>
      <c r="K17" s="50"/>
      <c r="L17" s="50"/>
      <c r="M17" s="50">
        <v>0.47630922693266831</v>
      </c>
      <c r="N17" s="50">
        <v>0</v>
      </c>
      <c r="O17"/>
      <c r="P17" s="51">
        <v>401</v>
      </c>
      <c r="R17"/>
      <c r="S17"/>
      <c r="T17"/>
      <c r="U17"/>
      <c r="V17"/>
      <c r="W17"/>
      <c r="X17"/>
      <c r="Y17"/>
      <c r="Z17"/>
      <c r="AA17"/>
    </row>
    <row r="18" spans="1:27" s="14" customFormat="1" ht="15" x14ac:dyDescent="0.25">
      <c r="A18" s="7"/>
      <c r="B18" s="10" t="s">
        <v>12</v>
      </c>
      <c r="C18" s="38">
        <v>7702000</v>
      </c>
      <c r="D18" s="33"/>
      <c r="E18" s="22"/>
      <c r="F18" s="38">
        <v>2657289</v>
      </c>
      <c r="G18" s="38">
        <v>2660620</v>
      </c>
      <c r="H18" s="33"/>
      <c r="I18" s="22"/>
      <c r="J18" s="50">
        <v>0.48911070780399274</v>
      </c>
      <c r="K18" s="50"/>
      <c r="L18" s="50"/>
      <c r="M18" s="50">
        <v>0.51088929219600721</v>
      </c>
      <c r="N18" s="50">
        <v>0</v>
      </c>
      <c r="O18"/>
      <c r="P18" s="51">
        <v>1102</v>
      </c>
      <c r="R18"/>
      <c r="S18"/>
      <c r="T18"/>
      <c r="U18"/>
      <c r="V18"/>
      <c r="W18"/>
      <c r="X18"/>
      <c r="Y18"/>
      <c r="Z18"/>
      <c r="AA18"/>
    </row>
    <row r="19" spans="1:27" s="14" customFormat="1" ht="15" x14ac:dyDescent="0.25">
      <c r="A19" s="7"/>
      <c r="B19" s="9" t="s">
        <v>13</v>
      </c>
      <c r="C19" s="38">
        <v>1931000</v>
      </c>
      <c r="D19" s="33"/>
      <c r="E19" s="22"/>
      <c r="F19" s="38">
        <v>2036000</v>
      </c>
      <c r="G19" s="38">
        <v>2228322.69</v>
      </c>
      <c r="H19" s="33"/>
      <c r="I19" s="22"/>
      <c r="J19" s="50">
        <v>0.1089171974522293</v>
      </c>
      <c r="K19" s="50"/>
      <c r="L19" s="50"/>
      <c r="M19" s="50">
        <v>0.79299363057324845</v>
      </c>
      <c r="N19" s="50">
        <v>9.8089171974522299E-2</v>
      </c>
      <c r="O19"/>
      <c r="P19" s="51">
        <v>1570</v>
      </c>
      <c r="R19"/>
      <c r="S19"/>
      <c r="T19"/>
      <c r="U19"/>
      <c r="V19"/>
      <c r="W19"/>
      <c r="X19"/>
      <c r="Y19"/>
      <c r="Z19"/>
      <c r="AA19"/>
    </row>
    <row r="20" spans="1:27" s="14" customFormat="1" ht="15" x14ac:dyDescent="0.25">
      <c r="A20" s="7"/>
      <c r="B20" s="9"/>
      <c r="C20" s="38"/>
      <c r="D20" s="33"/>
      <c r="E20" s="22"/>
      <c r="F20" s="38"/>
      <c r="G20" s="38"/>
      <c r="H20" s="33"/>
      <c r="I20" s="22"/>
      <c r="J20" s="50"/>
      <c r="K20" s="43"/>
      <c r="L20" s="43"/>
      <c r="M20" s="50"/>
      <c r="N20" s="50"/>
      <c r="O20"/>
      <c r="P20" s="51"/>
      <c r="R20"/>
      <c r="S20"/>
      <c r="T20"/>
      <c r="U20"/>
      <c r="V20"/>
      <c r="W20"/>
      <c r="X20"/>
      <c r="Y20"/>
      <c r="Z20"/>
      <c r="AA20"/>
    </row>
    <row r="21" spans="1:27" s="14" customFormat="1" ht="15" x14ac:dyDescent="0.25">
      <c r="A21" s="7"/>
      <c r="B21" s="29" t="s">
        <v>24</v>
      </c>
      <c r="C21" s="38">
        <f t="shared" ref="C21" si="0">SUM(C8:C20)</f>
        <v>34957000</v>
      </c>
      <c r="D21" s="33"/>
      <c r="E21" s="22"/>
      <c r="F21" s="38">
        <f t="shared" ref="F21:G21" si="1">SUM(F8:F20)</f>
        <v>19927699.579999998</v>
      </c>
      <c r="G21" s="38">
        <f t="shared" si="1"/>
        <v>18540502.57</v>
      </c>
      <c r="H21" s="33"/>
      <c r="I21" s="22"/>
      <c r="J21" s="50">
        <v>0.40664095569560721</v>
      </c>
      <c r="K21" s="50"/>
      <c r="L21" s="50"/>
      <c r="M21" s="50">
        <v>0.3940363089079108</v>
      </c>
      <c r="N21" s="50">
        <v>0.19932273539648199</v>
      </c>
      <c r="O21"/>
      <c r="P21" s="51">
        <f t="shared" ref="P21" si="2">SUM(P8:P19)</f>
        <v>10631</v>
      </c>
      <c r="R21"/>
      <c r="S21"/>
      <c r="T21"/>
      <c r="U21"/>
      <c r="V21"/>
      <c r="W21"/>
      <c r="X21"/>
      <c r="Y21"/>
      <c r="Z21"/>
      <c r="AA21"/>
    </row>
    <row r="22" spans="1:27" s="14" customFormat="1" ht="15" x14ac:dyDescent="0.25">
      <c r="A22" s="7"/>
      <c r="B22" s="6"/>
      <c r="C22" s="7"/>
      <c r="D22" s="7"/>
      <c r="E22" s="7"/>
      <c r="F22" s="8"/>
      <c r="R22"/>
      <c r="S22"/>
      <c r="T22"/>
      <c r="U22"/>
      <c r="V22"/>
      <c r="W22"/>
      <c r="X22"/>
      <c r="Y22"/>
      <c r="Z22"/>
      <c r="AA22"/>
    </row>
    <row r="23" spans="1:27" s="14" customFormat="1" ht="15" x14ac:dyDescent="0.25">
      <c r="A23" s="7"/>
      <c r="F23" s="24"/>
      <c r="G23" s="17"/>
      <c r="H23" s="17"/>
      <c r="R23"/>
      <c r="S23"/>
      <c r="T23"/>
      <c r="U23"/>
      <c r="V23"/>
      <c r="W23"/>
      <c r="X23"/>
      <c r="Y23"/>
      <c r="Z23"/>
      <c r="AA23"/>
    </row>
    <row r="24" spans="1:27" s="5" customFormat="1" ht="15" x14ac:dyDescent="0.25">
      <c r="A24" s="3"/>
      <c r="C24" s="23" t="s">
        <v>17</v>
      </c>
      <c r="D24" s="23"/>
      <c r="E24" s="23"/>
      <c r="F24" s="27"/>
      <c r="G24" s="28"/>
      <c r="H24" s="59"/>
      <c r="I24" s="59"/>
      <c r="J24" s="52"/>
      <c r="L24" s="61"/>
      <c r="M24" s="23" t="s">
        <v>21</v>
      </c>
      <c r="N24" s="58"/>
      <c r="O24" s="48"/>
      <c r="P24" s="48"/>
      <c r="R24"/>
      <c r="S24"/>
      <c r="T24"/>
      <c r="U24"/>
      <c r="V24"/>
      <c r="W24"/>
      <c r="X24"/>
      <c r="Y24"/>
      <c r="Z24"/>
      <c r="AA24"/>
    </row>
    <row r="25" spans="1:27" s="5" customFormat="1" ht="15" x14ac:dyDescent="0.25">
      <c r="A25" s="3"/>
      <c r="B25" s="19" t="s">
        <v>1</v>
      </c>
      <c r="C25" s="53" t="s">
        <v>18</v>
      </c>
      <c r="D25" s="53"/>
      <c r="E25" s="53"/>
      <c r="F25" s="54" t="s">
        <v>19</v>
      </c>
      <c r="G25" s="54" t="s">
        <v>20</v>
      </c>
      <c r="H25"/>
      <c r="J25" s="60" t="s">
        <v>24</v>
      </c>
      <c r="K25" s="28"/>
      <c r="L25" s="62"/>
      <c r="M25" s="56" t="s">
        <v>22</v>
      </c>
      <c r="N25" s="57" t="s">
        <v>23</v>
      </c>
      <c r="P25" s="55" t="s">
        <v>24</v>
      </c>
    </row>
    <row r="26" spans="1:27" s="5" customFormat="1" ht="15" x14ac:dyDescent="0.25">
      <c r="A26" s="3"/>
      <c r="B26" s="7"/>
      <c r="C26" s="25"/>
      <c r="D26" s="25"/>
      <c r="E26" s="25"/>
      <c r="F26" s="26"/>
      <c r="G26" s="26"/>
      <c r="H26"/>
      <c r="I26"/>
      <c r="L26" s="61"/>
      <c r="M26" s="25"/>
      <c r="N26" s="26"/>
    </row>
    <row r="27" spans="1:27" s="5" customFormat="1" ht="15" x14ac:dyDescent="0.25">
      <c r="A27" s="3"/>
      <c r="B27" s="9" t="s">
        <v>2</v>
      </c>
      <c r="C27" s="50">
        <v>0.74199999999999999</v>
      </c>
      <c r="D27" s="50"/>
      <c r="E27" s="50"/>
      <c r="F27" s="50">
        <v>0.25800000000000001</v>
      </c>
      <c r="G27" s="50">
        <v>0</v>
      </c>
      <c r="H27"/>
      <c r="I27" s="43"/>
      <c r="J27" s="51">
        <v>124</v>
      </c>
      <c r="L27" s="61"/>
      <c r="M27" s="50">
        <v>0.23599999999999999</v>
      </c>
      <c r="N27" s="50">
        <v>0.76400000000000001</v>
      </c>
      <c r="P27" s="51">
        <v>123</v>
      </c>
      <c r="Q27" s="68"/>
      <c r="R27"/>
      <c r="S27"/>
      <c r="T27"/>
      <c r="U27"/>
      <c r="V27"/>
      <c r="W27"/>
      <c r="X27"/>
      <c r="Y27"/>
      <c r="Z27"/>
    </row>
    <row r="28" spans="1:27" s="5" customFormat="1" ht="15" x14ac:dyDescent="0.25">
      <c r="A28"/>
      <c r="B28" s="9" t="s">
        <v>3</v>
      </c>
      <c r="C28" s="50">
        <v>7.9000000000000001E-2</v>
      </c>
      <c r="D28" s="50"/>
      <c r="E28" s="50"/>
      <c r="F28" s="50">
        <v>0.22800000000000001</v>
      </c>
      <c r="G28" s="50">
        <v>0.69399999999999995</v>
      </c>
      <c r="H28"/>
      <c r="I28" s="43"/>
      <c r="J28" s="51">
        <v>891</v>
      </c>
      <c r="L28" s="61"/>
      <c r="M28" s="50">
        <v>0.33600000000000002</v>
      </c>
      <c r="N28" s="50">
        <v>0.66400000000000003</v>
      </c>
      <c r="P28" s="51">
        <v>870</v>
      </c>
      <c r="Q28" s="68"/>
      <c r="R28"/>
      <c r="S28"/>
      <c r="T28"/>
      <c r="U28"/>
      <c r="V28"/>
      <c r="W28"/>
      <c r="X28"/>
      <c r="Y28"/>
      <c r="Z28"/>
    </row>
    <row r="29" spans="1:27" s="5" customFormat="1" ht="15" x14ac:dyDescent="0.25">
      <c r="A29"/>
      <c r="B29" s="9" t="s">
        <v>4</v>
      </c>
      <c r="C29" s="50">
        <v>0.11799999999999999</v>
      </c>
      <c r="D29" s="50"/>
      <c r="E29" s="50"/>
      <c r="F29" s="50">
        <v>0.77500000000000002</v>
      </c>
      <c r="G29" s="50">
        <v>0.107</v>
      </c>
      <c r="H29"/>
      <c r="I29" s="43"/>
      <c r="J29" s="51">
        <v>431</v>
      </c>
      <c r="L29" s="61"/>
      <c r="M29" s="50">
        <v>0.28499999999999998</v>
      </c>
      <c r="N29" s="50">
        <v>0.71499999999999997</v>
      </c>
      <c r="P29" s="51">
        <v>431</v>
      </c>
      <c r="Q29" s="68"/>
      <c r="R29"/>
      <c r="S29"/>
      <c r="T29"/>
      <c r="U29"/>
      <c r="V29"/>
      <c r="W29"/>
      <c r="X29"/>
      <c r="Y29"/>
      <c r="Z29"/>
    </row>
    <row r="30" spans="1:27" s="5" customFormat="1" ht="15" x14ac:dyDescent="0.25">
      <c r="A30"/>
      <c r="B30" s="9" t="s">
        <v>5</v>
      </c>
      <c r="C30" s="50">
        <v>7.0999999999999994E-2</v>
      </c>
      <c r="D30" s="50"/>
      <c r="E30" s="50"/>
      <c r="F30" s="50">
        <v>0.58099999999999996</v>
      </c>
      <c r="G30" s="50">
        <v>0.34799999999999998</v>
      </c>
      <c r="H30"/>
      <c r="I30" s="43"/>
      <c r="J30" s="51">
        <v>1713</v>
      </c>
      <c r="L30" s="61"/>
      <c r="M30" s="50">
        <v>0.38500000000000001</v>
      </c>
      <c r="N30" s="50">
        <v>0.61499999999999999</v>
      </c>
      <c r="P30" s="51">
        <v>1711</v>
      </c>
      <c r="Q30" s="68"/>
      <c r="R30"/>
      <c r="S30"/>
      <c r="T30"/>
      <c r="U30"/>
      <c r="V30"/>
      <c r="W30"/>
      <c r="X30"/>
      <c r="Y30"/>
      <c r="Z30"/>
    </row>
    <row r="31" spans="1:27" s="5" customFormat="1" ht="15" x14ac:dyDescent="0.25">
      <c r="A31"/>
      <c r="B31" s="9" t="s">
        <v>6</v>
      </c>
      <c r="C31" s="50">
        <v>0.67</v>
      </c>
      <c r="D31" s="50"/>
      <c r="E31" s="50"/>
      <c r="F31" s="50">
        <v>0.32200000000000001</v>
      </c>
      <c r="G31" s="50">
        <v>8.0000000000000002E-3</v>
      </c>
      <c r="H31"/>
      <c r="I31" s="43"/>
      <c r="J31" s="51">
        <v>494</v>
      </c>
      <c r="L31" s="61"/>
      <c r="M31" s="50">
        <v>0.34799999999999998</v>
      </c>
      <c r="N31" s="50">
        <v>0.65200000000000002</v>
      </c>
      <c r="P31" s="51">
        <v>480</v>
      </c>
      <c r="Q31" s="68"/>
      <c r="R31"/>
      <c r="S31"/>
      <c r="T31"/>
      <c r="U31"/>
      <c r="V31"/>
      <c r="W31"/>
      <c r="X31"/>
      <c r="Y31"/>
      <c r="Z31"/>
    </row>
    <row r="32" spans="1:27" s="5" customFormat="1" ht="15" x14ac:dyDescent="0.25">
      <c r="A32"/>
      <c r="B32" s="9" t="s">
        <v>7</v>
      </c>
      <c r="C32" s="50">
        <v>0.27100000000000002</v>
      </c>
      <c r="D32" s="50"/>
      <c r="E32" s="50"/>
      <c r="F32" s="50">
        <v>0.56899999999999995</v>
      </c>
      <c r="G32" s="50">
        <v>0.161</v>
      </c>
      <c r="H32"/>
      <c r="I32" s="43"/>
      <c r="J32" s="51">
        <v>2061</v>
      </c>
      <c r="L32" s="61"/>
      <c r="M32" s="50">
        <v>0.39800000000000002</v>
      </c>
      <c r="N32" s="50">
        <v>0.60199999999999998</v>
      </c>
      <c r="P32" s="51">
        <v>2061</v>
      </c>
      <c r="Q32" s="68"/>
      <c r="R32"/>
      <c r="S32"/>
      <c r="T32"/>
      <c r="U32"/>
      <c r="V32"/>
      <c r="W32"/>
      <c r="X32"/>
      <c r="Y32"/>
      <c r="Z32"/>
    </row>
    <row r="33" spans="1:26" s="5" customFormat="1" ht="15" x14ac:dyDescent="0.25">
      <c r="A33"/>
      <c r="B33" s="9" t="s">
        <v>8</v>
      </c>
      <c r="C33" s="50">
        <v>3.9E-2</v>
      </c>
      <c r="D33" s="50"/>
      <c r="E33" s="50"/>
      <c r="F33" s="50">
        <v>0.22900000000000001</v>
      </c>
      <c r="G33" s="50">
        <v>0.73199999999999998</v>
      </c>
      <c r="H33"/>
      <c r="I33" s="43"/>
      <c r="J33" s="51">
        <v>721</v>
      </c>
      <c r="L33" s="61"/>
      <c r="M33" s="50">
        <v>0.40500000000000003</v>
      </c>
      <c r="N33" s="50">
        <v>0.59499999999999997</v>
      </c>
      <c r="P33" s="51">
        <v>719</v>
      </c>
      <c r="Q33" s="68"/>
      <c r="R33"/>
      <c r="S33"/>
      <c r="T33"/>
      <c r="U33"/>
      <c r="V33"/>
      <c r="W33"/>
      <c r="X33"/>
      <c r="Y33"/>
      <c r="Z33"/>
    </row>
    <row r="34" spans="1:26" s="5" customFormat="1" ht="15" x14ac:dyDescent="0.25">
      <c r="A34"/>
      <c r="B34" s="9" t="s">
        <v>9</v>
      </c>
      <c r="C34" s="50">
        <v>0.02</v>
      </c>
      <c r="D34" s="50"/>
      <c r="E34" s="50"/>
      <c r="F34" s="50">
        <v>8.1000000000000003E-2</v>
      </c>
      <c r="G34" s="50">
        <v>0.89900000000000002</v>
      </c>
      <c r="H34"/>
      <c r="I34" s="43"/>
      <c r="J34" s="51">
        <v>693</v>
      </c>
      <c r="L34" s="61"/>
      <c r="M34" s="50">
        <v>0.36699999999999999</v>
      </c>
      <c r="N34" s="50">
        <v>0.63300000000000001</v>
      </c>
      <c r="P34" s="51">
        <v>693</v>
      </c>
      <c r="Q34" s="68"/>
      <c r="R34"/>
      <c r="S34"/>
      <c r="T34"/>
      <c r="U34"/>
      <c r="V34"/>
      <c r="W34"/>
      <c r="X34"/>
      <c r="Y34"/>
      <c r="Z34"/>
    </row>
    <row r="35" spans="1:26" s="5" customFormat="1" ht="15" x14ac:dyDescent="0.25">
      <c r="A35"/>
      <c r="B35" s="9" t="s">
        <v>10</v>
      </c>
      <c r="C35" s="50">
        <v>0.32300000000000001</v>
      </c>
      <c r="D35" s="50"/>
      <c r="E35" s="50"/>
      <c r="F35" s="50">
        <v>0.61199999999999999</v>
      </c>
      <c r="G35" s="50">
        <v>6.5000000000000002E-2</v>
      </c>
      <c r="H35"/>
      <c r="I35" s="43"/>
      <c r="J35" s="51">
        <v>430</v>
      </c>
      <c r="L35" s="61"/>
      <c r="M35" s="50">
        <v>0.46</v>
      </c>
      <c r="N35" s="50">
        <v>0.54</v>
      </c>
      <c r="P35" s="51">
        <v>430</v>
      </c>
      <c r="Q35" s="68"/>
      <c r="R35"/>
      <c r="S35"/>
      <c r="T35"/>
      <c r="U35"/>
      <c r="V35"/>
      <c r="W35"/>
      <c r="X35"/>
      <c r="Y35"/>
      <c r="Z35"/>
    </row>
    <row r="36" spans="1:26" s="5" customFormat="1" ht="15" x14ac:dyDescent="0.25">
      <c r="A36"/>
      <c r="B36" s="9" t="s">
        <v>11</v>
      </c>
      <c r="C36" s="50">
        <v>0.09</v>
      </c>
      <c r="D36" s="50"/>
      <c r="E36" s="50"/>
      <c r="F36" s="50">
        <v>0.219</v>
      </c>
      <c r="G36" s="50">
        <v>0.69099999999999995</v>
      </c>
      <c r="H36"/>
      <c r="I36" s="43"/>
      <c r="J36" s="51">
        <v>401</v>
      </c>
      <c r="L36" s="61"/>
      <c r="M36" s="50">
        <v>0.436</v>
      </c>
      <c r="N36" s="50">
        <v>0.56399999999999995</v>
      </c>
      <c r="P36" s="51">
        <v>401</v>
      </c>
      <c r="Q36" s="68"/>
      <c r="R36"/>
      <c r="S36"/>
      <c r="T36"/>
      <c r="U36"/>
      <c r="V36"/>
      <c r="W36"/>
      <c r="X36"/>
      <c r="Y36"/>
      <c r="Z36"/>
    </row>
    <row r="37" spans="1:26" s="5" customFormat="1" ht="15" x14ac:dyDescent="0.25">
      <c r="A37"/>
      <c r="B37" s="10" t="s">
        <v>12</v>
      </c>
      <c r="C37" s="50">
        <v>0.23799999999999999</v>
      </c>
      <c r="D37" s="50"/>
      <c r="E37" s="50"/>
      <c r="F37" s="50">
        <v>0.48499999999999999</v>
      </c>
      <c r="G37" s="50">
        <v>0.27700000000000002</v>
      </c>
      <c r="H37"/>
      <c r="I37" s="43"/>
      <c r="J37" s="51">
        <v>1102</v>
      </c>
      <c r="L37" s="61"/>
      <c r="M37" s="50">
        <v>0.44600000000000001</v>
      </c>
      <c r="N37" s="50">
        <v>0.55400000000000005</v>
      </c>
      <c r="P37" s="51">
        <v>1100</v>
      </c>
      <c r="Q37" s="68"/>
      <c r="R37"/>
      <c r="S37"/>
      <c r="T37"/>
      <c r="U37"/>
      <c r="V37"/>
      <c r="W37"/>
      <c r="X37"/>
      <c r="Y37"/>
      <c r="Z37"/>
    </row>
    <row r="38" spans="1:26" s="5" customFormat="1" ht="15" x14ac:dyDescent="0.25">
      <c r="A38"/>
      <c r="B38" s="9" t="s">
        <v>13</v>
      </c>
      <c r="C38" s="50">
        <v>0.185</v>
      </c>
      <c r="D38" s="50"/>
      <c r="E38" s="50"/>
      <c r="F38" s="50">
        <v>0.27700000000000002</v>
      </c>
      <c r="G38" s="50">
        <v>0.53800000000000003</v>
      </c>
      <c r="H38"/>
      <c r="I38" s="43"/>
      <c r="J38" s="51">
        <v>1570</v>
      </c>
      <c r="L38" s="61"/>
      <c r="M38" s="50">
        <v>0.38900000000000001</v>
      </c>
      <c r="N38" s="50">
        <v>0.61099999999999999</v>
      </c>
      <c r="P38" s="51">
        <v>1570</v>
      </c>
      <c r="Q38" s="68"/>
      <c r="R38"/>
      <c r="S38"/>
      <c r="T38"/>
      <c r="U38"/>
      <c r="V38"/>
      <c r="W38"/>
      <c r="X38"/>
      <c r="Y38"/>
      <c r="Z38"/>
    </row>
    <row r="39" spans="1:26" s="5" customFormat="1" ht="15" x14ac:dyDescent="0.25">
      <c r="A39"/>
      <c r="B39" s="9"/>
      <c r="C39" s="50"/>
      <c r="D39" s="50"/>
      <c r="E39" s="50"/>
      <c r="F39" s="50"/>
      <c r="G39" s="50"/>
      <c r="H39"/>
      <c r="I39"/>
      <c r="J39" s="51"/>
      <c r="L39" s="61"/>
      <c r="M39" s="50"/>
      <c r="N39" s="50"/>
      <c r="P39" s="51"/>
      <c r="Q39"/>
      <c r="R39"/>
      <c r="S39"/>
      <c r="T39"/>
      <c r="U39"/>
      <c r="V39"/>
      <c r="W39"/>
      <c r="X39"/>
      <c r="Y39"/>
      <c r="Z39"/>
    </row>
    <row r="40" spans="1:26" s="5" customFormat="1" ht="15" x14ac:dyDescent="0.25">
      <c r="A40"/>
      <c r="B40" s="29" t="s">
        <v>24</v>
      </c>
      <c r="C40" s="50">
        <v>0.187</v>
      </c>
      <c r="D40" s="50"/>
      <c r="E40" s="50"/>
      <c r="F40" s="50">
        <v>0.41699999999999998</v>
      </c>
      <c r="G40" s="50">
        <v>0.39500000000000002</v>
      </c>
      <c r="H40"/>
      <c r="I40"/>
      <c r="J40" s="51">
        <v>10631</v>
      </c>
      <c r="L40" s="61"/>
      <c r="M40" s="50">
        <v>0.38800000000000001</v>
      </c>
      <c r="N40" s="50">
        <v>0.61199999999999999</v>
      </c>
      <c r="P40" s="51">
        <v>10589</v>
      </c>
      <c r="Q40"/>
      <c r="R40"/>
      <c r="S40"/>
      <c r="T40"/>
      <c r="U40"/>
      <c r="V40"/>
      <c r="W40"/>
      <c r="X40"/>
      <c r="Y40"/>
      <c r="Z40"/>
    </row>
    <row r="41" spans="1:26" s="5" customFormat="1" ht="15" x14ac:dyDescent="0.25">
      <c r="A41"/>
      <c r="B41"/>
      <c r="C41"/>
      <c r="D41"/>
      <c r="E41"/>
      <c r="F41"/>
      <c r="G41"/>
      <c r="H41"/>
      <c r="M41" s="51" t="s">
        <v>49</v>
      </c>
      <c r="N41"/>
      <c r="O41"/>
      <c r="P41"/>
      <c r="Q41"/>
    </row>
    <row r="42" spans="1:26" s="5" customFormat="1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26" s="5" customFormat="1" ht="15" x14ac:dyDescent="0.25">
      <c r="A43"/>
      <c r="B43" s="43" t="s">
        <v>50</v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26" s="5" customFormat="1" x14ac:dyDescent="0.2"/>
    <row r="45" spans="1:26" s="5" customFormat="1" x14ac:dyDescent="0.2"/>
    <row r="46" spans="1:26" s="5" customFormat="1" x14ac:dyDescent="0.2"/>
    <row r="47" spans="1:26" s="5" customFormat="1" x14ac:dyDescent="0.2"/>
    <row r="48" spans="1:26" s="5" customFormat="1" x14ac:dyDescent="0.2"/>
    <row r="49" s="5" customFormat="1" x14ac:dyDescent="0.2"/>
    <row r="101" spans="20:31" ht="15" x14ac:dyDescent="0.25">
      <c r="T101"/>
      <c r="U101"/>
      <c r="V101" s="34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20:31" ht="15" x14ac:dyDescent="0.25">
      <c r="T102"/>
      <c r="U102"/>
      <c r="V102" s="34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20:31" ht="15" x14ac:dyDescent="0.25">
      <c r="T103"/>
      <c r="U103"/>
      <c r="V103" s="34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20:31" ht="15" x14ac:dyDescent="0.25">
      <c r="T104"/>
      <c r="U104"/>
      <c r="V104" s="34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20:31" ht="15" x14ac:dyDescent="0.25">
      <c r="T105"/>
      <c r="U105"/>
      <c r="V105" s="35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20:31" ht="15" x14ac:dyDescent="0.25">
      <c r="T106"/>
      <c r="U106"/>
      <c r="V106" s="34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20:31" ht="15" x14ac:dyDescent="0.25">
      <c r="T107"/>
      <c r="U107"/>
      <c r="V107" s="34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20:31" ht="15" x14ac:dyDescent="0.25">
      <c r="T108"/>
      <c r="U108"/>
      <c r="V108" s="34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20:31" ht="15" x14ac:dyDescent="0.25">
      <c r="T109"/>
      <c r="U109"/>
      <c r="V109" s="34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20:31" ht="15" x14ac:dyDescent="0.25">
      <c r="T110"/>
      <c r="U110"/>
      <c r="V110" s="34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20:31" ht="15" x14ac:dyDescent="0.25">
      <c r="T111"/>
      <c r="U111"/>
      <c r="V111" s="35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20:31" ht="15" x14ac:dyDescent="0.25">
      <c r="T112"/>
      <c r="U112"/>
      <c r="V112" s="34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20:31" ht="15" x14ac:dyDescent="0.25">
      <c r="T113"/>
      <c r="U113"/>
      <c r="V113" s="34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20:31" ht="15" x14ac:dyDescent="0.25">
      <c r="T114"/>
      <c r="U114"/>
      <c r="V114" s="34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20:31" ht="15" x14ac:dyDescent="0.25">
      <c r="T115"/>
      <c r="U115"/>
      <c r="V115" s="34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20:31" ht="15" x14ac:dyDescent="0.25">
      <c r="T116"/>
      <c r="U116"/>
      <c r="V116" s="34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20:31" ht="15" x14ac:dyDescent="0.25">
      <c r="T117"/>
      <c r="U117"/>
      <c r="V117" s="35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20:31" ht="15" x14ac:dyDescent="0.25">
      <c r="T118"/>
      <c r="U118"/>
      <c r="V118" s="34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20:31" ht="15" x14ac:dyDescent="0.25">
      <c r="T119"/>
      <c r="U119"/>
      <c r="V119" s="34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20:31" ht="15" x14ac:dyDescent="0.25">
      <c r="T120"/>
      <c r="U120"/>
      <c r="V120" s="34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20:31" ht="15" x14ac:dyDescent="0.25">
      <c r="T121"/>
      <c r="U121"/>
      <c r="V121" s="34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20:31" ht="15" x14ac:dyDescent="0.25">
      <c r="T122"/>
      <c r="U122"/>
      <c r="V122" s="34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20:31" ht="15" x14ac:dyDescent="0.25">
      <c r="T123"/>
      <c r="U123"/>
      <c r="V123" s="34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20:31" ht="15" x14ac:dyDescent="0.25">
      <c r="T124"/>
      <c r="U124"/>
      <c r="V124" s="34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20:31" ht="15" x14ac:dyDescent="0.25">
      <c r="T125"/>
      <c r="U125"/>
      <c r="V125" s="34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20:31" ht="15" x14ac:dyDescent="0.25">
      <c r="T126"/>
      <c r="U126"/>
      <c r="V126" s="34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20:31" ht="15" x14ac:dyDescent="0.25">
      <c r="T127"/>
    </row>
    <row r="128" spans="20:31" ht="15" x14ac:dyDescent="0.25">
      <c r="T128"/>
    </row>
    <row r="129" spans="20:20" ht="15" x14ac:dyDescent="0.25">
      <c r="T129"/>
    </row>
  </sheetData>
  <sortState xmlns:xlrd2="http://schemas.microsoft.com/office/spreadsheetml/2017/richdata2" ref="T75:AE126">
    <sortCondition ref="T75"/>
  </sortState>
  <printOptions horizontalCentered="1"/>
  <pageMargins left="0.7" right="0.7" top="0.75" bottom="0.75" header="0.3" footer="0.3"/>
  <pageSetup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8FE1-9193-4CCD-A60A-D0CF5007236D}">
  <sheetPr>
    <pageSetUpPr fitToPage="1"/>
  </sheetPr>
  <dimension ref="A1:AX57"/>
  <sheetViews>
    <sheetView topLeftCell="A35" zoomScaleNormal="100" zoomScaleSheetLayoutView="70" workbookViewId="0">
      <selection activeCell="A62" sqref="A62"/>
    </sheetView>
  </sheetViews>
  <sheetFormatPr defaultRowHeight="15" x14ac:dyDescent="0.25"/>
  <cols>
    <col min="1" max="1" width="4.85546875" style="40" customWidth="1"/>
    <col min="2" max="2" width="9.5703125" style="40" customWidth="1"/>
    <col min="3" max="3" width="8.7109375" style="40" customWidth="1"/>
    <col min="4" max="4" width="16.42578125" style="40" customWidth="1"/>
    <col min="5" max="5" width="13.28515625" style="40" customWidth="1"/>
    <col min="6" max="15" width="10.140625" style="40" customWidth="1"/>
    <col min="16" max="16384" width="9.140625" style="40"/>
  </cols>
  <sheetData>
    <row r="1" spans="1:50" ht="18.75" x14ac:dyDescent="0.3">
      <c r="A1" s="45" t="s">
        <v>47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8.75" x14ac:dyDescent="0.3">
      <c r="A2" s="46" t="s">
        <v>48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x14ac:dyDescent="0.25"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x14ac:dyDescent="0.25">
      <c r="C4" s="67"/>
      <c r="D4" s="67"/>
      <c r="E4" s="39" t="s">
        <v>31</v>
      </c>
      <c r="F4" s="67"/>
      <c r="G4" s="67"/>
      <c r="H4" s="67"/>
      <c r="I4" s="67"/>
      <c r="J4" s="67"/>
      <c r="K4" s="67"/>
      <c r="L4" s="67"/>
      <c r="M4" s="67"/>
      <c r="N4" s="67"/>
      <c r="O4" s="67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x14ac:dyDescent="0.25"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s="43" customFormat="1" ht="26.25" x14ac:dyDescent="0.25">
      <c r="E6" s="19" t="s">
        <v>1</v>
      </c>
      <c r="H6" s="44" t="s">
        <v>25</v>
      </c>
      <c r="I6" s="44" t="s">
        <v>26</v>
      </c>
      <c r="J6" s="44" t="s">
        <v>27</v>
      </c>
      <c r="K6" s="44" t="s">
        <v>28</v>
      </c>
      <c r="L6" s="44" t="s">
        <v>29</v>
      </c>
      <c r="M6" s="44" t="s">
        <v>24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E7" s="7"/>
      <c r="O7"/>
      <c r="P7"/>
      <c r="Q7"/>
      <c r="R7"/>
      <c r="S7"/>
      <c r="T7"/>
      <c r="U7"/>
      <c r="V7"/>
      <c r="W7"/>
      <c r="X7"/>
      <c r="Y7"/>
      <c r="Z7"/>
      <c r="AA7"/>
      <c r="AB7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x14ac:dyDescent="0.25">
      <c r="E8" s="9" t="s">
        <v>2</v>
      </c>
      <c r="H8" s="50">
        <v>0.21</v>
      </c>
      <c r="I8" s="50">
        <v>0.33900000000000002</v>
      </c>
      <c r="J8" s="50">
        <v>0.32300000000000001</v>
      </c>
      <c r="K8" s="50">
        <v>0.129</v>
      </c>
      <c r="L8" s="50">
        <v>0</v>
      </c>
      <c r="M8" s="51">
        <v>124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x14ac:dyDescent="0.25">
      <c r="E9" s="9" t="s">
        <v>3</v>
      </c>
      <c r="H9" s="50">
        <v>9.9000000000000005E-2</v>
      </c>
      <c r="I9" s="50">
        <v>0.154</v>
      </c>
      <c r="J9" s="50">
        <v>0.36799999999999999</v>
      </c>
      <c r="K9" s="50">
        <v>0.318</v>
      </c>
      <c r="L9" s="50">
        <v>6.0999999999999999E-2</v>
      </c>
      <c r="M9" s="51">
        <v>870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x14ac:dyDescent="0.25">
      <c r="E10" s="9" t="s">
        <v>4</v>
      </c>
      <c r="H10" s="50">
        <v>0.111</v>
      </c>
      <c r="I10" s="50">
        <v>0.26200000000000001</v>
      </c>
      <c r="J10" s="50">
        <v>0.35699999999999998</v>
      </c>
      <c r="K10" s="50">
        <v>0.23200000000000001</v>
      </c>
      <c r="L10" s="50">
        <v>3.6999999999999998E-2</v>
      </c>
      <c r="M10" s="51">
        <v>431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x14ac:dyDescent="0.25">
      <c r="E11" s="9" t="s">
        <v>5</v>
      </c>
      <c r="H11" s="50">
        <v>0.03</v>
      </c>
      <c r="I11" s="50">
        <v>9.5000000000000001E-2</v>
      </c>
      <c r="J11" s="50">
        <v>0.25</v>
      </c>
      <c r="K11" s="50">
        <v>0.53</v>
      </c>
      <c r="L11" s="50">
        <v>9.5000000000000001E-2</v>
      </c>
      <c r="M11" s="51">
        <v>1713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x14ac:dyDescent="0.25">
      <c r="E12" s="9" t="s">
        <v>6</v>
      </c>
      <c r="H12" s="50">
        <v>0.19</v>
      </c>
      <c r="I12" s="50">
        <v>0.308</v>
      </c>
      <c r="J12" s="50">
        <v>0.38500000000000001</v>
      </c>
      <c r="K12" s="50">
        <v>0.111</v>
      </c>
      <c r="L12" s="50">
        <v>6.0000000000000001E-3</v>
      </c>
      <c r="M12" s="51">
        <v>494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x14ac:dyDescent="0.25">
      <c r="E13" s="9" t="s">
        <v>7</v>
      </c>
      <c r="H13" s="50">
        <v>8.2000000000000003E-2</v>
      </c>
      <c r="I13" s="50">
        <v>0.21299999999999999</v>
      </c>
      <c r="J13" s="50">
        <v>0.375</v>
      </c>
      <c r="K13" s="50">
        <v>0.28199999999999997</v>
      </c>
      <c r="L13" s="50">
        <v>4.8000000000000001E-2</v>
      </c>
      <c r="M13" s="51">
        <v>2040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x14ac:dyDescent="0.25">
      <c r="E14" s="9" t="s">
        <v>8</v>
      </c>
      <c r="H14" s="50">
        <v>6.0999999999999999E-2</v>
      </c>
      <c r="I14" s="50">
        <v>0.11700000000000001</v>
      </c>
      <c r="J14" s="50">
        <v>0.29499999999999998</v>
      </c>
      <c r="K14" s="50">
        <v>0.48499999999999999</v>
      </c>
      <c r="L14" s="50">
        <v>4.2000000000000003E-2</v>
      </c>
      <c r="M14" s="51">
        <v>721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x14ac:dyDescent="0.25">
      <c r="B15" s="4"/>
      <c r="C15" s="4"/>
      <c r="D15" s="4"/>
      <c r="E15" s="9" t="s">
        <v>9</v>
      </c>
      <c r="H15" s="50">
        <v>5.8999999999999997E-2</v>
      </c>
      <c r="I15" s="50">
        <v>0.11799999999999999</v>
      </c>
      <c r="J15" s="50">
        <v>0.25</v>
      </c>
      <c r="K15" s="50">
        <v>0.52400000000000002</v>
      </c>
      <c r="L15" s="50">
        <v>4.8000000000000001E-2</v>
      </c>
      <c r="M15" s="51">
        <v>372</v>
      </c>
      <c r="N15" s="4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x14ac:dyDescent="0.25">
      <c r="B16" s="4"/>
      <c r="C16" s="4"/>
      <c r="D16" s="4"/>
      <c r="E16" s="9" t="s">
        <v>10</v>
      </c>
      <c r="H16" s="50">
        <v>7.0000000000000007E-2</v>
      </c>
      <c r="I16" s="50">
        <v>0.17399999999999999</v>
      </c>
      <c r="J16" s="50">
        <v>0.34</v>
      </c>
      <c r="K16" s="50">
        <v>0.33300000000000002</v>
      </c>
      <c r="L16" s="50">
        <v>8.4000000000000005E-2</v>
      </c>
      <c r="M16" s="51">
        <v>430</v>
      </c>
      <c r="N16" s="4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2:50" x14ac:dyDescent="0.25">
      <c r="B17" s="4"/>
      <c r="C17" s="4"/>
      <c r="D17" s="4"/>
      <c r="E17" s="9" t="s">
        <v>11</v>
      </c>
      <c r="H17" s="50">
        <v>7.0000000000000007E-2</v>
      </c>
      <c r="I17" s="50">
        <v>0.16400000000000001</v>
      </c>
      <c r="J17" s="50">
        <v>0.26200000000000001</v>
      </c>
      <c r="K17" s="50">
        <v>0.25600000000000001</v>
      </c>
      <c r="L17" s="50">
        <v>0.248</v>
      </c>
      <c r="M17" s="51">
        <v>359</v>
      </c>
      <c r="N17" s="4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2:50" x14ac:dyDescent="0.25">
      <c r="B18" s="4"/>
      <c r="C18" s="4"/>
      <c r="D18" s="4"/>
      <c r="E18" s="10" t="s">
        <v>12</v>
      </c>
      <c r="H18" s="50">
        <v>1.2E-2</v>
      </c>
      <c r="I18" s="50">
        <v>4.5999999999999999E-2</v>
      </c>
      <c r="J18" s="50">
        <v>0.64600000000000002</v>
      </c>
      <c r="K18" s="50">
        <v>0.24099999999999999</v>
      </c>
      <c r="L18" s="50">
        <v>5.6000000000000001E-2</v>
      </c>
      <c r="M18" s="51">
        <v>1096</v>
      </c>
      <c r="N18" s="4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2:50" x14ac:dyDescent="0.25">
      <c r="B19" s="4"/>
      <c r="C19" s="4"/>
      <c r="D19" s="4"/>
      <c r="E19" s="9" t="s">
        <v>13</v>
      </c>
      <c r="H19" s="50">
        <v>0.15</v>
      </c>
      <c r="I19" s="50">
        <v>0.19900000000000001</v>
      </c>
      <c r="J19" s="50">
        <v>0.26900000000000002</v>
      </c>
      <c r="K19" s="50">
        <v>0.29099999999999998</v>
      </c>
      <c r="L19" s="50">
        <v>9.0999999999999998E-2</v>
      </c>
      <c r="M19" s="51">
        <v>1570</v>
      </c>
      <c r="N19" s="4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2:50" x14ac:dyDescent="0.25">
      <c r="B20" s="4"/>
      <c r="C20" s="4"/>
      <c r="D20" s="4"/>
      <c r="E20" s="4"/>
      <c r="H20" s="37"/>
      <c r="I20" s="37"/>
      <c r="J20" s="37"/>
      <c r="K20" s="37"/>
      <c r="L20" s="37"/>
      <c r="M20" s="51"/>
      <c r="N20" s="4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2:50" s="65" customFormat="1" x14ac:dyDescent="0.25">
      <c r="B21" s="63"/>
      <c r="C21" s="63"/>
      <c r="D21" s="63"/>
      <c r="E21" s="64" t="s">
        <v>24</v>
      </c>
      <c r="H21" s="50">
        <v>8.2000000000000003E-2</v>
      </c>
      <c r="I21" s="50">
        <v>0.16300000000000001</v>
      </c>
      <c r="J21" s="50">
        <v>0.35</v>
      </c>
      <c r="K21" s="50">
        <v>0.33600000000000002</v>
      </c>
      <c r="L21" s="50">
        <v>6.9000000000000006E-2</v>
      </c>
      <c r="M21" s="51">
        <v>10220</v>
      </c>
      <c r="N21" s="63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</row>
    <row r="22" spans="2:50" x14ac:dyDescent="0.25">
      <c r="B22" s="4"/>
      <c r="C22" s="4"/>
      <c r="D22" s="4"/>
      <c r="E22" s="4"/>
      <c r="H22" s="4" t="s">
        <v>51</v>
      </c>
      <c r="I22" s="4"/>
      <c r="J22" s="4"/>
      <c r="K22" s="4"/>
      <c r="L22" s="4"/>
      <c r="M22" s="4"/>
      <c r="N22" s="4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2:50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2:50" x14ac:dyDescent="0.25">
      <c r="B24" s="4"/>
      <c r="D24" s="66"/>
      <c r="E24" s="66"/>
      <c r="F24" s="67"/>
      <c r="G24" s="66"/>
      <c r="H24" s="66"/>
      <c r="I24" s="66"/>
      <c r="J24" s="66"/>
      <c r="K24" s="66"/>
      <c r="L24" s="66"/>
      <c r="M24" s="66"/>
      <c r="N24" s="66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2:50" x14ac:dyDescent="0.25">
      <c r="B25" s="4"/>
      <c r="C25" s="39" t="s">
        <v>32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V25" s="41"/>
      <c r="W25" s="31"/>
      <c r="X25" s="31"/>
      <c r="Y25" s="31"/>
      <c r="Z25" s="31"/>
      <c r="AA25" s="31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2:50" s="43" customFormat="1" ht="64.5" x14ac:dyDescent="0.25">
      <c r="C26" s="19" t="s">
        <v>1</v>
      </c>
      <c r="D26" s="19"/>
      <c r="F26" s="44" t="s">
        <v>33</v>
      </c>
      <c r="G26" s="44" t="s">
        <v>34</v>
      </c>
      <c r="H26" s="44" t="s">
        <v>35</v>
      </c>
      <c r="I26" s="44" t="s">
        <v>36</v>
      </c>
      <c r="J26" s="44" t="s">
        <v>37</v>
      </c>
      <c r="K26" s="44" t="s">
        <v>38</v>
      </c>
      <c r="L26" s="44" t="s">
        <v>39</v>
      </c>
      <c r="M26" s="44" t="s">
        <v>40</v>
      </c>
      <c r="N26" s="44" t="s">
        <v>41</v>
      </c>
      <c r="O26" s="44" t="s">
        <v>24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2:50" x14ac:dyDescent="0.25">
      <c r="B27" s="4"/>
      <c r="C27" s="7"/>
      <c r="D27" s="7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2:50" x14ac:dyDescent="0.25">
      <c r="B28" s="4"/>
      <c r="C28" s="9" t="s">
        <v>2</v>
      </c>
      <c r="D28" s="9"/>
      <c r="F28" s="50">
        <v>0.105</v>
      </c>
      <c r="G28" s="50">
        <v>0</v>
      </c>
      <c r="H28" s="50">
        <v>8.0000000000000002E-3</v>
      </c>
      <c r="I28" s="50">
        <v>0.78200000000000003</v>
      </c>
      <c r="J28" s="50">
        <v>0</v>
      </c>
      <c r="K28" s="50">
        <v>3.2000000000000001E-2</v>
      </c>
      <c r="L28" s="50">
        <v>0</v>
      </c>
      <c r="M28" s="50">
        <v>0</v>
      </c>
      <c r="N28" s="50">
        <v>7.2999999999999995E-2</v>
      </c>
      <c r="O28" s="51">
        <v>124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2:50" x14ac:dyDescent="0.25">
      <c r="B29" s="4"/>
      <c r="C29" s="9" t="s">
        <v>3</v>
      </c>
      <c r="D29" s="9"/>
      <c r="F29" s="50">
        <v>0.10100000000000001</v>
      </c>
      <c r="G29" s="50">
        <v>1E-3</v>
      </c>
      <c r="H29" s="50">
        <v>1.2999999999999999E-2</v>
      </c>
      <c r="I29" s="50">
        <v>0.153</v>
      </c>
      <c r="J29" s="50">
        <v>1E-3</v>
      </c>
      <c r="K29" s="50">
        <v>0.66200000000000003</v>
      </c>
      <c r="L29" s="50">
        <v>3.9E-2</v>
      </c>
      <c r="M29" s="50">
        <v>0</v>
      </c>
      <c r="N29" s="50">
        <v>2.9000000000000001E-2</v>
      </c>
      <c r="O29" s="51">
        <v>891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2:50" x14ac:dyDescent="0.25">
      <c r="B30" s="4"/>
      <c r="C30" s="9" t="s">
        <v>4</v>
      </c>
      <c r="D30" s="9"/>
      <c r="F30" s="50">
        <v>0.20399999999999999</v>
      </c>
      <c r="G30" s="50">
        <v>0</v>
      </c>
      <c r="H30" s="50">
        <v>2.1000000000000001E-2</v>
      </c>
      <c r="I30" s="50">
        <v>0.311</v>
      </c>
      <c r="J30" s="50">
        <v>0</v>
      </c>
      <c r="K30" s="50">
        <v>0.35</v>
      </c>
      <c r="L30" s="50">
        <v>3.2000000000000001E-2</v>
      </c>
      <c r="M30" s="50">
        <v>0</v>
      </c>
      <c r="N30" s="50">
        <v>8.1000000000000003E-2</v>
      </c>
      <c r="O30" s="51">
        <v>431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2:50" x14ac:dyDescent="0.25">
      <c r="B31" s="4"/>
      <c r="C31" s="9" t="s">
        <v>5</v>
      </c>
      <c r="D31" s="9"/>
      <c r="F31" s="50">
        <v>0.123</v>
      </c>
      <c r="G31" s="50">
        <v>1E-3</v>
      </c>
      <c r="H31" s="50">
        <v>2.5000000000000001E-2</v>
      </c>
      <c r="I31" s="50">
        <v>5.2999999999999999E-2</v>
      </c>
      <c r="J31" s="50">
        <v>0</v>
      </c>
      <c r="K31" s="50">
        <v>0.76300000000000001</v>
      </c>
      <c r="L31" s="50">
        <v>3.4000000000000002E-2</v>
      </c>
      <c r="M31" s="50">
        <v>1E-3</v>
      </c>
      <c r="N31" s="50">
        <v>1E-3</v>
      </c>
      <c r="O31" s="51">
        <v>1713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2:50" x14ac:dyDescent="0.25">
      <c r="B32" s="4"/>
      <c r="C32" s="9" t="s">
        <v>6</v>
      </c>
      <c r="D32" s="9"/>
      <c r="F32" s="50">
        <v>0.47799999999999998</v>
      </c>
      <c r="G32" s="50">
        <v>0</v>
      </c>
      <c r="H32" s="50">
        <v>8.1000000000000003E-2</v>
      </c>
      <c r="I32" s="50">
        <v>0.115</v>
      </c>
      <c r="J32" s="50">
        <v>0</v>
      </c>
      <c r="K32" s="50">
        <v>0.20200000000000001</v>
      </c>
      <c r="L32" s="50">
        <v>1.4E-2</v>
      </c>
      <c r="M32" s="50">
        <v>0</v>
      </c>
      <c r="N32" s="50">
        <v>0.109</v>
      </c>
      <c r="O32" s="51">
        <v>494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2:50" x14ac:dyDescent="0.25">
      <c r="B33" s="4"/>
      <c r="C33" s="9" t="s">
        <v>7</v>
      </c>
      <c r="D33" s="9"/>
      <c r="F33" s="50">
        <v>0.104</v>
      </c>
      <c r="G33" s="50">
        <v>0</v>
      </c>
      <c r="H33" s="50">
        <v>5.5E-2</v>
      </c>
      <c r="I33" s="50">
        <v>0.26800000000000002</v>
      </c>
      <c r="J33" s="50">
        <v>0</v>
      </c>
      <c r="K33" s="50">
        <v>0.40300000000000002</v>
      </c>
      <c r="L33" s="50">
        <v>0.16800000000000001</v>
      </c>
      <c r="M33" s="50">
        <v>0</v>
      </c>
      <c r="N33" s="50">
        <v>1E-3</v>
      </c>
      <c r="O33" s="51">
        <v>2061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 s="31"/>
      <c r="AE33" s="31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2:50" x14ac:dyDescent="0.25">
      <c r="B34" s="4"/>
      <c r="C34" s="9" t="s">
        <v>8</v>
      </c>
      <c r="D34" s="9"/>
      <c r="F34" s="50">
        <v>0.105</v>
      </c>
      <c r="G34" s="50">
        <v>3.0000000000000001E-3</v>
      </c>
      <c r="H34" s="50">
        <v>1.4E-2</v>
      </c>
      <c r="I34" s="50">
        <v>4.9000000000000002E-2</v>
      </c>
      <c r="J34" s="50">
        <v>0</v>
      </c>
      <c r="K34" s="50">
        <v>0.79900000000000004</v>
      </c>
      <c r="L34" s="50">
        <v>3.1E-2</v>
      </c>
      <c r="M34" s="50">
        <v>0</v>
      </c>
      <c r="N34" s="50">
        <v>0</v>
      </c>
      <c r="O34" s="51">
        <v>721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 s="31"/>
      <c r="AE34" s="31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2:50" x14ac:dyDescent="0.25">
      <c r="B35" s="4"/>
      <c r="C35" s="9" t="s">
        <v>9</v>
      </c>
      <c r="D35" s="9"/>
      <c r="F35" s="50">
        <v>5.5E-2</v>
      </c>
      <c r="G35" s="50">
        <v>1E-3</v>
      </c>
      <c r="H35" s="50">
        <v>1.4E-2</v>
      </c>
      <c r="I35" s="50">
        <v>8.8999999999999996E-2</v>
      </c>
      <c r="J35" s="50">
        <v>0</v>
      </c>
      <c r="K35" s="50">
        <v>0.78800000000000003</v>
      </c>
      <c r="L35" s="50">
        <v>4.2000000000000003E-2</v>
      </c>
      <c r="M35" s="50">
        <v>0</v>
      </c>
      <c r="N35" s="50">
        <v>0.01</v>
      </c>
      <c r="O35" s="51">
        <v>693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 s="31"/>
      <c r="AE35" s="31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2:50" x14ac:dyDescent="0.25">
      <c r="B36" s="4"/>
      <c r="C36" s="9" t="s">
        <v>10</v>
      </c>
      <c r="D36" s="9"/>
      <c r="F36" s="50">
        <v>0.3</v>
      </c>
      <c r="G36" s="50">
        <v>0</v>
      </c>
      <c r="H36" s="50">
        <v>0.31900000000000001</v>
      </c>
      <c r="I36" s="50">
        <v>5.6000000000000001E-2</v>
      </c>
      <c r="J36" s="50">
        <v>0</v>
      </c>
      <c r="K36" s="50">
        <v>0.28599999999999998</v>
      </c>
      <c r="L36" s="50">
        <v>3.5000000000000003E-2</v>
      </c>
      <c r="M36" s="50">
        <v>0</v>
      </c>
      <c r="N36" s="50">
        <v>5.0000000000000001E-3</v>
      </c>
      <c r="O36" s="51">
        <v>430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 s="31"/>
      <c r="AE36" s="31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2:50" x14ac:dyDescent="0.25">
      <c r="B37" s="4"/>
      <c r="C37" s="9" t="s">
        <v>11</v>
      </c>
      <c r="D37" s="9"/>
      <c r="F37" s="50">
        <v>0.16200000000000001</v>
      </c>
      <c r="G37" s="50">
        <v>0</v>
      </c>
      <c r="H37" s="50">
        <v>3.6999999999999998E-2</v>
      </c>
      <c r="I37" s="50">
        <v>0.14000000000000001</v>
      </c>
      <c r="J37" s="50">
        <v>0</v>
      </c>
      <c r="K37" s="50">
        <v>0.58899999999999997</v>
      </c>
      <c r="L37" s="50">
        <v>4.4999999999999998E-2</v>
      </c>
      <c r="M37" s="50">
        <v>2.5000000000000001E-2</v>
      </c>
      <c r="N37" s="50">
        <v>2E-3</v>
      </c>
      <c r="O37" s="51">
        <v>401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 s="31"/>
      <c r="AE37" s="31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2:50" x14ac:dyDescent="0.25">
      <c r="B38" s="4"/>
      <c r="C38" s="10" t="s">
        <v>12</v>
      </c>
      <c r="D38" s="10"/>
      <c r="F38" s="50">
        <v>0.22800000000000001</v>
      </c>
      <c r="G38" s="50">
        <v>0</v>
      </c>
      <c r="H38" s="50">
        <v>0.16200000000000001</v>
      </c>
      <c r="I38" s="50">
        <v>9.0999999999999998E-2</v>
      </c>
      <c r="J38" s="50">
        <v>0</v>
      </c>
      <c r="K38" s="50">
        <v>0.47799999999999998</v>
      </c>
      <c r="L38" s="50">
        <v>3.6999999999999998E-2</v>
      </c>
      <c r="M38" s="50">
        <v>0</v>
      </c>
      <c r="N38" s="50">
        <v>5.0000000000000001E-3</v>
      </c>
      <c r="O38" s="51">
        <v>1102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 s="31"/>
      <c r="AE38" s="31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2:50" x14ac:dyDescent="0.25">
      <c r="B39" s="4"/>
      <c r="C39" s="9" t="s">
        <v>13</v>
      </c>
      <c r="D39" s="9"/>
      <c r="F39" s="50">
        <v>0.13600000000000001</v>
      </c>
      <c r="G39" s="50">
        <v>3.0000000000000001E-3</v>
      </c>
      <c r="H39" s="50">
        <v>1.2E-2</v>
      </c>
      <c r="I39" s="50">
        <v>0.26900000000000002</v>
      </c>
      <c r="J39" s="50">
        <v>0</v>
      </c>
      <c r="K39" s="50">
        <v>0.53300000000000003</v>
      </c>
      <c r="L39" s="50">
        <v>3.1E-2</v>
      </c>
      <c r="M39" s="50">
        <v>0</v>
      </c>
      <c r="N39" s="50">
        <v>1.4999999999999999E-2</v>
      </c>
      <c r="O39" s="51">
        <v>1570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 s="31"/>
      <c r="AE39" s="31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2:50" x14ac:dyDescent="0.25">
      <c r="B40" s="4"/>
      <c r="C40" s="4"/>
      <c r="D40" s="4"/>
      <c r="F40" s="50"/>
      <c r="G40" s="50"/>
      <c r="H40" s="50"/>
      <c r="I40" s="50"/>
      <c r="J40" s="50"/>
      <c r="K40" s="50"/>
      <c r="L40" s="50"/>
      <c r="M40" s="50"/>
      <c r="N40" s="50"/>
      <c r="O40" s="5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 s="31"/>
      <c r="AE40" s="31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2:50" x14ac:dyDescent="0.25">
      <c r="B41" s="4"/>
      <c r="C41" s="29" t="s">
        <v>24</v>
      </c>
      <c r="D41" s="29"/>
      <c r="F41" s="50">
        <v>0.153</v>
      </c>
      <c r="G41" s="50">
        <v>1E-3</v>
      </c>
      <c r="H41" s="50">
        <v>5.5E-2</v>
      </c>
      <c r="I41" s="50">
        <v>0.16600000000000001</v>
      </c>
      <c r="J41" s="69" t="s">
        <v>30</v>
      </c>
      <c r="K41" s="50">
        <v>0.54800000000000004</v>
      </c>
      <c r="L41" s="50">
        <v>0.06</v>
      </c>
      <c r="M41" s="50">
        <v>1E-3</v>
      </c>
      <c r="N41" s="50">
        <v>1.6E-2</v>
      </c>
      <c r="O41" s="51">
        <f>SUM(O28:O39)</f>
        <v>10631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 s="31"/>
      <c r="AE41" s="31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2:50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 s="31"/>
      <c r="AE42" s="31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 s="31"/>
      <c r="AE43" s="31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2:50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 s="31"/>
      <c r="AE44" s="31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2:50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 s="31"/>
      <c r="AE45" s="31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0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42"/>
      <c r="AE46" s="31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2:50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31"/>
      <c r="AE47" s="31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2:50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V48" s="41"/>
      <c r="W48" s="31"/>
      <c r="X48" s="31"/>
      <c r="Y48" s="31"/>
      <c r="Z48" s="31"/>
      <c r="AA48" s="31"/>
      <c r="AB48" s="31"/>
      <c r="AC48" s="31"/>
      <c r="AD48" s="31"/>
      <c r="AE48" s="31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2:50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V49" s="41"/>
      <c r="W49" s="31"/>
      <c r="X49" s="31"/>
      <c r="Y49" s="31"/>
      <c r="Z49" s="31"/>
      <c r="AA49" s="31"/>
      <c r="AB49" s="31"/>
      <c r="AC49" s="31"/>
      <c r="AD49" s="31"/>
      <c r="AE49" s="31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2:50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V50" s="41"/>
      <c r="W50" s="31"/>
      <c r="X50" s="31"/>
      <c r="Y50" s="31"/>
      <c r="Z50" s="31"/>
      <c r="AA50" s="31"/>
      <c r="AB50" s="31"/>
      <c r="AC50" s="31"/>
      <c r="AD50" s="31"/>
      <c r="AE50" s="31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2:50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V51" s="41"/>
      <c r="W51" s="31"/>
      <c r="X51" s="31"/>
      <c r="Y51" s="31"/>
      <c r="Z51" s="31"/>
      <c r="AA51" s="31"/>
      <c r="AB51" s="31"/>
      <c r="AC51" s="31"/>
      <c r="AD51" s="31"/>
      <c r="AE51" s="31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2:50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V52" s="41"/>
      <c r="W52" s="31"/>
      <c r="X52" s="31"/>
      <c r="Y52" s="31"/>
      <c r="Z52" s="31"/>
      <c r="AA52" s="31"/>
      <c r="AB52" s="31"/>
      <c r="AC52" s="31"/>
      <c r="AD52" s="31"/>
      <c r="AE52" s="31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2:50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V53" s="41"/>
      <c r="W53" s="31"/>
      <c r="X53" s="31"/>
      <c r="Y53" s="31"/>
      <c r="Z53" s="31"/>
      <c r="AA53" s="31"/>
      <c r="AB53" s="31"/>
      <c r="AC53" s="31"/>
      <c r="AD53" s="31"/>
      <c r="AE53" s="31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2:50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V54" s="41"/>
      <c r="W54" s="31"/>
      <c r="X54" s="31"/>
      <c r="Y54" s="31"/>
      <c r="Z54" s="31"/>
      <c r="AA54" s="31"/>
      <c r="AB54" s="31"/>
      <c r="AC54" s="31"/>
      <c r="AD54" s="31"/>
      <c r="AE54" s="31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2:50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V55" s="41"/>
      <c r="W55" s="31"/>
      <c r="X55" s="31"/>
      <c r="Y55" s="31"/>
      <c r="Z55" s="31"/>
      <c r="AA55" s="31"/>
      <c r="AB55" s="31"/>
      <c r="AC55" s="31"/>
      <c r="AD55" s="31"/>
      <c r="AE55" s="31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2:50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V56" s="41"/>
      <c r="W56" s="31"/>
      <c r="X56" s="31"/>
      <c r="Y56" s="31"/>
      <c r="Z56" s="31"/>
      <c r="AA56" s="31"/>
      <c r="AB56" s="31"/>
      <c r="AC56" s="31"/>
      <c r="AD56" s="31"/>
      <c r="AE56" s="31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2:50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V57" s="41"/>
      <c r="W57" s="31"/>
      <c r="X57" s="31"/>
      <c r="Y57" s="31"/>
      <c r="Z57" s="31"/>
      <c r="AA57" s="31"/>
      <c r="AB57" s="31"/>
      <c r="AC57" s="31"/>
      <c r="AD57" s="31"/>
      <c r="AE57" s="31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</sheetData>
  <pageMargins left="0.5" right="0.5" top="0.75" bottom="0.75" header="0.3" footer="0.3"/>
  <pageSetup scale="7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6.0 part 1</vt:lpstr>
      <vt:lpstr>part2</vt:lpstr>
      <vt:lpstr>part2!Print_Area</vt:lpstr>
      <vt:lpstr>'table 6.0 part 1'!Print_Area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2021-11-30T21:34:52Z</cp:lastPrinted>
  <dcterms:created xsi:type="dcterms:W3CDTF">2019-12-19T18:05:48Z</dcterms:created>
  <dcterms:modified xsi:type="dcterms:W3CDTF">2021-11-30T21:35:00Z</dcterms:modified>
</cp:coreProperties>
</file>