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E8B7F440-593F-40B4-BE87-EE72431A4A00}" xr6:coauthVersionLast="45" xr6:coauthVersionMax="45" xr10:uidLastSave="{00000000-0000-0000-0000-000000000000}"/>
  <bookViews>
    <workbookView xWindow="-120" yWindow="480" windowWidth="24240" windowHeight="13140" activeTab="1" xr2:uid="{11BDB708-26F5-494B-9528-B797A8E5DDB8}"/>
  </bookViews>
  <sheets>
    <sheet name="public" sheetId="3" r:id="rId1"/>
    <sheet name="private1" sheetId="4" r:id="rId2"/>
    <sheet name="prop" sheetId="5" r:id="rId3"/>
    <sheet name="all" sheetId="2" r:id="rId4"/>
  </sheets>
  <definedNames>
    <definedName name="_xlnm.Print_Area" localSheetId="3">all!$A$1:$Q$51</definedName>
    <definedName name="_xlnm.Print_Area" localSheetId="1">private1!$A$1:$N$65</definedName>
    <definedName name="_xlnm.Print_Area" localSheetId="2">prop!$A$1:$L$35</definedName>
    <definedName name="_xlnm.Print_Area" localSheetId="0">public!$A$1:$M$51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4" i="2" l="1"/>
  <c r="O44" i="2"/>
  <c r="D32" i="5"/>
  <c r="D30" i="5"/>
  <c r="D29" i="5"/>
  <c r="D28" i="5"/>
  <c r="D27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M62" i="4"/>
  <c r="K62" i="4"/>
  <c r="H62" i="4"/>
  <c r="D62" i="4"/>
  <c r="M61" i="4"/>
  <c r="K61" i="4"/>
  <c r="H61" i="4"/>
  <c r="D61" i="4"/>
  <c r="H60" i="4"/>
  <c r="D60" i="4"/>
  <c r="M59" i="4"/>
  <c r="K59" i="4"/>
  <c r="H59" i="4"/>
  <c r="D59" i="4"/>
  <c r="M58" i="4"/>
  <c r="K58" i="4"/>
  <c r="H58" i="4"/>
  <c r="D58" i="4"/>
  <c r="M57" i="4"/>
  <c r="K57" i="4"/>
  <c r="H57" i="4"/>
  <c r="D57" i="4"/>
  <c r="M54" i="4"/>
  <c r="K54" i="4"/>
  <c r="H54" i="4"/>
  <c r="D54" i="4"/>
  <c r="M53" i="4"/>
  <c r="K53" i="4"/>
  <c r="H53" i="4"/>
  <c r="D53" i="4"/>
  <c r="M41" i="4"/>
  <c r="K41" i="4"/>
  <c r="H41" i="4"/>
  <c r="D41" i="4"/>
  <c r="M40" i="4"/>
  <c r="K40" i="4"/>
  <c r="H40" i="4"/>
  <c r="D40" i="4"/>
  <c r="M39" i="4"/>
  <c r="K39" i="4"/>
  <c r="H39" i="4"/>
  <c r="D39" i="4"/>
  <c r="M38" i="4"/>
  <c r="K38" i="4"/>
  <c r="H38" i="4"/>
  <c r="D38" i="4"/>
  <c r="M37" i="4"/>
  <c r="K37" i="4"/>
  <c r="L37" i="4" s="1"/>
  <c r="H37" i="4"/>
  <c r="D37" i="4"/>
  <c r="M36" i="4"/>
  <c r="K36" i="4"/>
  <c r="H36" i="4"/>
  <c r="D36" i="4"/>
  <c r="L35" i="4"/>
  <c r="H35" i="4"/>
  <c r="D35" i="4"/>
  <c r="L34" i="4"/>
  <c r="H34" i="4"/>
  <c r="D34" i="4"/>
  <c r="M33" i="4"/>
  <c r="K33" i="4"/>
  <c r="L33" i="4" s="1"/>
  <c r="H33" i="4"/>
  <c r="D33" i="4"/>
  <c r="M32" i="4"/>
  <c r="K32" i="4"/>
  <c r="H32" i="4"/>
  <c r="D32" i="4"/>
  <c r="M31" i="4"/>
  <c r="K31" i="4"/>
  <c r="L31" i="4" s="1"/>
  <c r="H31" i="4"/>
  <c r="D31" i="4"/>
  <c r="L30" i="4"/>
  <c r="H30" i="4"/>
  <c r="D30" i="4"/>
  <c r="M29" i="4"/>
  <c r="L29" i="4" s="1"/>
  <c r="H29" i="4"/>
  <c r="D29" i="4"/>
  <c r="M27" i="4"/>
  <c r="K27" i="4"/>
  <c r="H27" i="4"/>
  <c r="D27" i="4"/>
  <c r="L24" i="4"/>
  <c r="H24" i="4"/>
  <c r="D24" i="4"/>
  <c r="I23" i="4"/>
  <c r="M23" i="4" s="1"/>
  <c r="G23" i="4"/>
  <c r="K23" i="4" s="1"/>
  <c r="D23" i="4"/>
  <c r="I22" i="4"/>
  <c r="M22" i="4" s="1"/>
  <c r="G22" i="4"/>
  <c r="K22" i="4" s="1"/>
  <c r="D22" i="4"/>
  <c r="L21" i="4"/>
  <c r="H21" i="4"/>
  <c r="D21" i="4"/>
  <c r="L20" i="4"/>
  <c r="H20" i="4"/>
  <c r="D20" i="4"/>
  <c r="L19" i="4"/>
  <c r="H19" i="4"/>
  <c r="D19" i="4"/>
  <c r="L18" i="4"/>
  <c r="H18" i="4"/>
  <c r="D18" i="4"/>
  <c r="L17" i="4"/>
  <c r="H17" i="4"/>
  <c r="D17" i="4"/>
  <c r="L16" i="4"/>
  <c r="H16" i="4"/>
  <c r="D16" i="4"/>
  <c r="L15" i="4"/>
  <c r="H15" i="4"/>
  <c r="L13" i="4"/>
  <c r="H13" i="4"/>
  <c r="D13" i="4"/>
  <c r="L12" i="4"/>
  <c r="H12" i="4"/>
  <c r="D12" i="4"/>
  <c r="L11" i="4"/>
  <c r="H11" i="4"/>
  <c r="M51" i="3"/>
  <c r="L51" i="3" s="1"/>
  <c r="K51" i="3"/>
  <c r="H51" i="3"/>
  <c r="D51" i="3"/>
  <c r="M50" i="3"/>
  <c r="K50" i="3"/>
  <c r="H50" i="3"/>
  <c r="D50" i="3"/>
  <c r="M49" i="3"/>
  <c r="L49" i="3" s="1"/>
  <c r="K49" i="3"/>
  <c r="H49" i="3"/>
  <c r="D49" i="3"/>
  <c r="M48" i="3"/>
  <c r="K48" i="3"/>
  <c r="H48" i="3"/>
  <c r="D48" i="3"/>
  <c r="M47" i="3"/>
  <c r="L47" i="3" s="1"/>
  <c r="K47" i="3"/>
  <c r="H47" i="3"/>
  <c r="D47" i="3"/>
  <c r="M46" i="3"/>
  <c r="K46" i="3"/>
  <c r="H46" i="3"/>
  <c r="D46" i="3"/>
  <c r="M45" i="3"/>
  <c r="L45" i="3"/>
  <c r="K45" i="3"/>
  <c r="H45" i="3"/>
  <c r="D45" i="3"/>
  <c r="M44" i="3"/>
  <c r="K44" i="3"/>
  <c r="H44" i="3"/>
  <c r="D44" i="3"/>
  <c r="M43" i="3"/>
  <c r="L43" i="3" s="1"/>
  <c r="K43" i="3"/>
  <c r="H43" i="3"/>
  <c r="D43" i="3"/>
  <c r="M42" i="3"/>
  <c r="K42" i="3"/>
  <c r="H42" i="3"/>
  <c r="D42" i="3"/>
  <c r="M41" i="3"/>
  <c r="L41" i="3" s="1"/>
  <c r="K41" i="3"/>
  <c r="H41" i="3"/>
  <c r="D41" i="3"/>
  <c r="M40" i="3"/>
  <c r="L40" i="3" s="1"/>
  <c r="K40" i="3"/>
  <c r="H40" i="3"/>
  <c r="D40" i="3"/>
  <c r="M39" i="3"/>
  <c r="L39" i="3" s="1"/>
  <c r="K39" i="3"/>
  <c r="H39" i="3"/>
  <c r="D39" i="3"/>
  <c r="M38" i="3"/>
  <c r="K38" i="3"/>
  <c r="H38" i="3"/>
  <c r="D38" i="3"/>
  <c r="M37" i="3"/>
  <c r="L37" i="3"/>
  <c r="K37" i="3"/>
  <c r="H37" i="3"/>
  <c r="D37" i="3"/>
  <c r="M36" i="3"/>
  <c r="L36" i="3" s="1"/>
  <c r="K36" i="3"/>
  <c r="H36" i="3"/>
  <c r="D36" i="3"/>
  <c r="M35" i="3"/>
  <c r="L35" i="3" s="1"/>
  <c r="K35" i="3"/>
  <c r="H35" i="3"/>
  <c r="D35" i="3"/>
  <c r="M34" i="3"/>
  <c r="K34" i="3"/>
  <c r="H34" i="3"/>
  <c r="D34" i="3"/>
  <c r="M33" i="3"/>
  <c r="L33" i="3"/>
  <c r="K33" i="3"/>
  <c r="H33" i="3"/>
  <c r="D33" i="3"/>
  <c r="M32" i="3"/>
  <c r="L32" i="3" s="1"/>
  <c r="K32" i="3"/>
  <c r="H32" i="3"/>
  <c r="D32" i="3"/>
  <c r="M31" i="3"/>
  <c r="L31" i="3" s="1"/>
  <c r="K31" i="3"/>
  <c r="H31" i="3"/>
  <c r="D31" i="3"/>
  <c r="M30" i="3"/>
  <c r="K30" i="3"/>
  <c r="H30" i="3"/>
  <c r="D30" i="3"/>
  <c r="M29" i="3"/>
  <c r="L29" i="3"/>
  <c r="K29" i="3"/>
  <c r="H29" i="3"/>
  <c r="D29" i="3"/>
  <c r="M28" i="3"/>
  <c r="H28" i="3"/>
  <c r="D28" i="3"/>
  <c r="M27" i="3"/>
  <c r="L27" i="3"/>
  <c r="K27" i="3"/>
  <c r="H27" i="3"/>
  <c r="D27" i="3"/>
  <c r="M26" i="3"/>
  <c r="H26" i="3"/>
  <c r="M25" i="3"/>
  <c r="H25" i="3"/>
  <c r="M24" i="3"/>
  <c r="L24" i="3" s="1"/>
  <c r="H24" i="3"/>
  <c r="D24" i="3"/>
  <c r="M23" i="3"/>
  <c r="K23" i="3"/>
  <c r="H23" i="3"/>
  <c r="D23" i="3"/>
  <c r="M22" i="3"/>
  <c r="L22" i="3"/>
  <c r="K22" i="3"/>
  <c r="H22" i="3"/>
  <c r="D22" i="3"/>
  <c r="L21" i="3"/>
  <c r="H21" i="3"/>
  <c r="D21" i="3"/>
  <c r="L20" i="3"/>
  <c r="H20" i="3"/>
  <c r="D20" i="3"/>
  <c r="L19" i="3"/>
  <c r="K19" i="3"/>
  <c r="H19" i="3"/>
  <c r="D19" i="3"/>
  <c r="L18" i="3"/>
  <c r="K18" i="3"/>
  <c r="H18" i="3"/>
  <c r="D18" i="3"/>
  <c r="L17" i="3"/>
  <c r="K17" i="3"/>
  <c r="H17" i="3"/>
  <c r="D17" i="3"/>
  <c r="L16" i="3"/>
  <c r="K16" i="3"/>
  <c r="H16" i="3"/>
  <c r="D16" i="3"/>
  <c r="L15" i="3"/>
  <c r="K15" i="3"/>
  <c r="H15" i="3"/>
  <c r="D15" i="3"/>
  <c r="L14" i="3"/>
  <c r="K14" i="3"/>
  <c r="H14" i="3"/>
  <c r="D14" i="3"/>
  <c r="L13" i="3"/>
  <c r="K13" i="3"/>
  <c r="H13" i="3"/>
  <c r="K12" i="3"/>
  <c r="L12" i="3" s="1"/>
  <c r="H12" i="3"/>
  <c r="D12" i="3"/>
  <c r="K11" i="3"/>
  <c r="L11" i="3" s="1"/>
  <c r="H11" i="3"/>
  <c r="D11" i="3"/>
  <c r="K10" i="3"/>
  <c r="L10" i="3" s="1"/>
  <c r="H10" i="3"/>
  <c r="D10" i="3"/>
  <c r="O49" i="2"/>
  <c r="P49" i="2" s="1"/>
  <c r="O43" i="2"/>
  <c r="Q42" i="2"/>
  <c r="P42" i="2" s="1"/>
  <c r="O42" i="2"/>
  <c r="H42" i="2"/>
  <c r="Q41" i="2"/>
  <c r="O41" i="2"/>
  <c r="L41" i="2"/>
  <c r="D41" i="2"/>
  <c r="H41" i="2"/>
  <c r="Q40" i="2"/>
  <c r="P40" i="2" s="1"/>
  <c r="O40" i="2"/>
  <c r="Q39" i="2"/>
  <c r="O39" i="2"/>
  <c r="L39" i="2"/>
  <c r="D39" i="2"/>
  <c r="H39" i="2"/>
  <c r="Q38" i="2"/>
  <c r="O38" i="2"/>
  <c r="L38" i="2"/>
  <c r="D38" i="2"/>
  <c r="H38" i="2"/>
  <c r="Q37" i="2"/>
  <c r="O37" i="2"/>
  <c r="L37" i="2"/>
  <c r="D37" i="2"/>
  <c r="H37" i="2"/>
  <c r="Q36" i="2"/>
  <c r="O36" i="2"/>
  <c r="L36" i="2"/>
  <c r="D36" i="2"/>
  <c r="H36" i="2"/>
  <c r="Q35" i="2"/>
  <c r="O35" i="2"/>
  <c r="L35" i="2"/>
  <c r="D35" i="2"/>
  <c r="H35" i="2"/>
  <c r="Q34" i="2"/>
  <c r="O34" i="2"/>
  <c r="L34" i="2"/>
  <c r="D34" i="2"/>
  <c r="H34" i="2"/>
  <c r="Q33" i="2"/>
  <c r="O33" i="2"/>
  <c r="L33" i="2"/>
  <c r="D33" i="2"/>
  <c r="H33" i="2"/>
  <c r="Q32" i="2"/>
  <c r="O32" i="2"/>
  <c r="L32" i="2"/>
  <c r="D32" i="2"/>
  <c r="H32" i="2"/>
  <c r="Q31" i="2"/>
  <c r="O31" i="2"/>
  <c r="L31" i="2"/>
  <c r="D31" i="2"/>
  <c r="H31" i="2"/>
  <c r="Q30" i="2"/>
  <c r="O30" i="2"/>
  <c r="L30" i="2"/>
  <c r="D30" i="2"/>
  <c r="H30" i="2"/>
  <c r="Q29" i="2"/>
  <c r="O29" i="2"/>
  <c r="L29" i="2"/>
  <c r="Q27" i="2"/>
  <c r="O27" i="2"/>
  <c r="D27" i="2"/>
  <c r="H27" i="2"/>
  <c r="Q25" i="2"/>
  <c r="O25" i="2"/>
  <c r="Q24" i="2"/>
  <c r="P24" i="2" s="1"/>
  <c r="D24" i="2"/>
  <c r="H24" i="2"/>
  <c r="Q23" i="2"/>
  <c r="O23" i="2"/>
  <c r="D23" i="2"/>
  <c r="H23" i="2"/>
  <c r="Q22" i="2"/>
  <c r="P22" i="2" s="1"/>
  <c r="O22" i="2"/>
  <c r="D22" i="2"/>
  <c r="H22" i="2"/>
  <c r="P21" i="2"/>
  <c r="D21" i="2"/>
  <c r="H21" i="2"/>
  <c r="P20" i="2"/>
  <c r="D20" i="2"/>
  <c r="H20" i="2"/>
  <c r="O19" i="2"/>
  <c r="P19" i="2" s="1"/>
  <c r="D19" i="2"/>
  <c r="H19" i="2"/>
  <c r="O18" i="2"/>
  <c r="P18" i="2" s="1"/>
  <c r="D18" i="2"/>
  <c r="H18" i="2"/>
  <c r="O17" i="2"/>
  <c r="P17" i="2" s="1"/>
  <c r="D17" i="2"/>
  <c r="H17" i="2"/>
  <c r="O16" i="2"/>
  <c r="P16" i="2" s="1"/>
  <c r="D16" i="2"/>
  <c r="H16" i="2"/>
  <c r="O15" i="2"/>
  <c r="P15" i="2" s="1"/>
  <c r="D15" i="2"/>
  <c r="H15" i="2"/>
  <c r="O14" i="2"/>
  <c r="P14" i="2" s="1"/>
  <c r="D14" i="2"/>
  <c r="H14" i="2"/>
  <c r="O13" i="2"/>
  <c r="P13" i="2" s="1"/>
  <c r="D13" i="2"/>
  <c r="H13" i="2"/>
  <c r="O12" i="2"/>
  <c r="P12" i="2" s="1"/>
  <c r="D12" i="2"/>
  <c r="H12" i="2"/>
  <c r="O11" i="2"/>
  <c r="P11" i="2" s="1"/>
  <c r="D11" i="2"/>
  <c r="H11" i="2"/>
  <c r="O51" i="2"/>
  <c r="P51" i="2" s="1"/>
  <c r="Q47" i="2"/>
  <c r="Q45" i="2"/>
  <c r="P25" i="2" l="1"/>
  <c r="P29" i="2"/>
  <c r="P33" i="2"/>
  <c r="P37" i="2"/>
  <c r="P31" i="2"/>
  <c r="P35" i="2"/>
  <c r="P39" i="2"/>
  <c r="P44" i="2"/>
  <c r="L53" i="4"/>
  <c r="L54" i="4"/>
  <c r="L57" i="4"/>
  <c r="L59" i="4"/>
  <c r="L22" i="4"/>
  <c r="L27" i="4"/>
  <c r="L61" i="4"/>
  <c r="L62" i="4"/>
  <c r="H22" i="4"/>
  <c r="L41" i="4"/>
  <c r="Q43" i="2"/>
  <c r="P27" i="2"/>
  <c r="P30" i="2"/>
  <c r="P34" i="2"/>
  <c r="P38" i="2"/>
  <c r="P43" i="2"/>
  <c r="O45" i="2"/>
  <c r="P45" i="2" s="1"/>
  <c r="P41" i="2"/>
  <c r="O46" i="2"/>
  <c r="P23" i="2"/>
  <c r="P32" i="2"/>
  <c r="P36" i="2"/>
  <c r="L36" i="4"/>
  <c r="L39" i="4"/>
  <c r="L58" i="4"/>
  <c r="L32" i="4"/>
  <c r="L38" i="4"/>
  <c r="L40" i="4"/>
  <c r="L23" i="3"/>
  <c r="L30" i="3"/>
  <c r="L38" i="3"/>
  <c r="L46" i="3"/>
  <c r="L34" i="3"/>
  <c r="L42" i="3"/>
  <c r="L23" i="4"/>
  <c r="H23" i="4"/>
  <c r="L44" i="3"/>
  <c r="L48" i="3"/>
  <c r="L50" i="3"/>
  <c r="O50" i="2"/>
  <c r="P50" i="2" s="1"/>
  <c r="O47" i="2"/>
  <c r="P47" i="2" s="1"/>
  <c r="O48" i="2"/>
  <c r="P48" i="2" s="1"/>
  <c r="Q46" i="2"/>
  <c r="P46" i="2" l="1"/>
</calcChain>
</file>

<file path=xl/sharedStrings.xml><?xml version="1.0" encoding="utf-8"?>
<sst xmlns="http://schemas.openxmlformats.org/spreadsheetml/2006/main" count="323" uniqueCount="74">
  <si>
    <t xml:space="preserve"> </t>
  </si>
  <si>
    <t>Table 2.1, Monetary Award Program Historical Enrolled Awards and Payout Summary, continued</t>
  </si>
  <si>
    <t>Monetary Award Program Historical Enrolled Awards and Payout Summary by Sector</t>
  </si>
  <si>
    <t>2021 ISAC Data Book</t>
  </si>
  <si>
    <t>PUBLIC</t>
  </si>
  <si>
    <t>ALL INSTITUTIONS</t>
  </si>
  <si>
    <t>ALL PUBLIC</t>
  </si>
  <si>
    <t>ALL PRIVATE &amp; HOSPITAL</t>
  </si>
  <si>
    <t>PROPRIETARY</t>
  </si>
  <si>
    <t xml:space="preserve">    TOTAL</t>
  </si>
  <si>
    <t>Mean</t>
  </si>
  <si>
    <t>Fiscal Year</t>
  </si>
  <si>
    <t># Awards</t>
  </si>
  <si>
    <t>Award</t>
  </si>
  <si>
    <t xml:space="preserve">  $ Payout   </t>
  </si>
  <si>
    <t>1979-1980</t>
  </si>
  <si>
    <t>--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</si>
  <si>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</si>
  <si>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</si>
  <si>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</si>
  <si>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</si>
  <si>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</si>
  <si>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</si>
  <si>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</si>
  <si>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</si>
  <si>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</si>
  <si>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PRIVATE</t>
  </si>
  <si>
    <t>*</t>
  </si>
  <si>
    <t>* In FY2011, Lexington College and St. Augustine College changed from Private 2-Year to Private 4-Year schools which is reflected in Private totals.</t>
  </si>
  <si>
    <t>PRIVATE CONTINUED</t>
  </si>
  <si>
    <t>PRIVATE NON-PROFIT</t>
  </si>
  <si>
    <t>**</t>
  </si>
  <si>
    <t>**Beginning in 2011-2012, the three remaining Private 2-Year schools are combined with Private 4-Year schools' data.</t>
  </si>
  <si>
    <t xml:space="preserve">   877</t>
  </si>
  <si>
    <t>***</t>
  </si>
  <si>
    <t>Beginning in FY1998, Proprietary Institutions meeting eligiblity criteria became eligible for participation in the Monetary Award Program.</t>
  </si>
  <si>
    <t>* First-time freshmen only.   ** All freshmen and sophomores.   *** All class levels from this year forward.</t>
  </si>
  <si>
    <t>Table 2.1 of the 2021 ISAC Data Book</t>
  </si>
  <si>
    <t>FY1990-FY2021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</si>
  <si>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</si>
  <si>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</si>
  <si>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</si>
  <si>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</si>
  <si>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</si>
  <si>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</si>
  <si>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</si>
  <si>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</si>
  <si>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</si>
  <si>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</si>
  <si>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</si>
  <si>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</si>
  <si>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</si>
  <si>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</si>
  <si>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</si>
  <si>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</si>
  <si>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</si>
  <si>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</si>
  <si>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</si>
  <si>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</si>
  <si>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</si>
  <si>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</si>
  <si>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</si>
  <si>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</si>
  <si>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</si>
  <si>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</si>
  <si>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</si>
  <si>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</si>
  <si>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</si>
  <si>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</si>
  <si>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</si>
  <si>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</si>
  <si>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PUBLIC 4-YEAR</t>
  </si>
  <si>
    <t>PUBLIC 2-YEAR</t>
  </si>
  <si>
    <t>PRIVATE 2-YEAR /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</si>
</sst>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4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0"/>
      <name val="Times Roman"/>
      <family val="1"/>
    </font>
    <font>
      <sz val="12"/>
      <color rgb="FFFF0000"/>
      <name val="Arial"/>
      <family val="2"/>
    </font>
    <font>
      <sz val="14"/>
      <name val="Times New Roman"/>
      <family val="1"/>
    </font>
    <font>
      <b/>
      <sz val="10"/>
      <color indexed="8"/>
      <name val="Times Roman"/>
      <family val="1"/>
    </font>
    <font>
      <sz val="14"/>
      <color indexed="62"/>
      <name val="Times New Roman"/>
      <family val="1"/>
    </font>
    <font>
      <b/>
      <sz val="14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Times New Roman"/>
      <family val="1"/>
    </font>
    <font>
      <b/>
      <u/>
      <sz val="11"/>
      <name val="Times New Roman"/>
      <family val="1"/>
    </font>
    <font>
      <b/>
      <u/>
      <sz val="11"/>
      <color indexed="8"/>
      <name val="Times New Roman"/>
      <family val="1"/>
    </font>
    <font>
      <sz val="11"/>
      <name val="Arial"/>
      <family val="2"/>
    </font>
    <font>
      <b/>
      <sz val="12"/>
      <color indexed="8"/>
      <name val="Times New Roman"/>
      <family val="1"/>
    </font>
    <font>
      <b/>
      <sz val="12"/>
      <color indexed="62"/>
      <name val="Times New Roman"/>
      <family val="1"/>
    </font>
    <font>
      <sz val="10"/>
      <color indexed="8"/>
      <name val="Times New Roman"/>
      <family val="1"/>
    </font>
    <font>
      <sz val="10"/>
      <color indexed="62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u/>
      <sz val="9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Courier New"/>
      <family val="3"/>
    </font>
    <font>
      <b/>
      <sz val="10"/>
      <color indexed="8"/>
      <name val="Arial"/>
      <family val="2"/>
    </font>
    <font>
      <sz val="8"/>
      <color indexed="20"/>
      <name val="Arial"/>
      <family val="2"/>
    </font>
    <font>
      <sz val="8"/>
      <color indexed="20"/>
      <name val="Times New Roman"/>
      <family val="1"/>
    </font>
    <font>
      <sz val="8"/>
      <name val="Times New Roman"/>
      <family val="1"/>
    </font>
    <font>
      <b/>
      <sz val="10"/>
      <color indexed="20"/>
      <name val="Times New Roman"/>
      <family val="1"/>
    </font>
    <font>
      <sz val="8"/>
      <name val="ARIAL"/>
      <family val="2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0" fillId="0" borderId="0" xfId="0" applyFont="1"/>
    <xf numFmtId="0" fontId="24" fillId="0" borderId="0" xfId="0" applyFont="1" applyAlignment="1">
      <alignment horizontal="right"/>
    </xf>
    <xf numFmtId="0" fontId="24" fillId="0" borderId="0" xfId="0" applyFont="1"/>
    <xf numFmtId="0" fontId="26" fillId="0" borderId="0" xfId="0" applyFont="1"/>
    <xf numFmtId="0" fontId="27" fillId="0" borderId="0" xfId="0" applyFont="1"/>
    <xf numFmtId="37" fontId="27" fillId="0" borderId="0" xfId="0" applyNumberFormat="1" applyFont="1"/>
    <xf numFmtId="5" fontId="27" fillId="0" borderId="0" xfId="0" applyNumberFormat="1" applyFont="1"/>
    <xf numFmtId="0" fontId="26" fillId="0" borderId="0" xfId="0" applyFont="1" applyAlignment="1">
      <alignment horizontal="right"/>
    </xf>
    <xf numFmtId="37" fontId="26" fillId="0" borderId="0" xfId="0" applyNumberFormat="1" applyFont="1"/>
    <xf numFmtId="5" fontId="26" fillId="0" borderId="0" xfId="0" applyNumberFormat="1" applyFont="1"/>
    <xf numFmtId="3" fontId="27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7" fontId="30" fillId="0" borderId="0" xfId="0" applyNumberFormat="1" applyFont="1"/>
    <xf numFmtId="5" fontId="30" fillId="0" borderId="0" xfId="0" applyNumberFormat="1" applyFont="1"/>
    <xf numFmtId="3" fontId="31" fillId="0" borderId="0" xfId="0" applyNumberFormat="1" applyFont="1"/>
    <xf numFmtId="0" fontId="33" fillId="0" borderId="0" xfId="0" applyFont="1"/>
    <xf numFmtId="0" fontId="34" fillId="0" borderId="0" xfId="0" applyFont="1"/>
    <xf numFmtId="0" fontId="36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37" fontId="26" fillId="0" borderId="0" xfId="0" applyNumberFormat="1" applyFont="1" applyAlignment="1">
      <alignment vertical="center"/>
    </xf>
    <xf numFmtId="5" fontId="26" fillId="0" borderId="0" xfId="0" applyNumberFormat="1" applyFont="1" applyAlignment="1">
      <alignment vertical="center"/>
    </xf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5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35" fillId="0" borderId="0" xfId="0" applyFont="1"/>
    <xf numFmtId="0" fontId="37" fillId="0" borderId="0" xfId="0" applyFont="1"/>
    <xf numFmtId="0" fontId="32" fillId="0" borderId="0" xfId="0" applyFont="1" applyAlignment="1">
      <alignment shrinkToFit="1"/>
    </xf>
    <xf numFmtId="0" fontId="40" fillId="0" borderId="0" xfId="0" applyFont="1" applyAlignment="1">
      <alignment shrinkToFit="1"/>
    </xf>
    <xf numFmtId="0" fontId="20" fillId="0" borderId="1" xfId="0" applyFont="1" applyBorder="1" applyAlignment="1">
      <alignment horizontal="centerContinuous"/>
    </xf>
    <xf numFmtId="0" fontId="37" fillId="0" borderId="1" xfId="0" applyFont="1" applyBorder="1" applyAlignment="1">
      <alignment horizontal="centerContinuous"/>
    </xf>
    <xf numFmtId="0" fontId="25" fillId="0" borderId="0" xfId="0" applyFont="1" applyAlignment="1">
      <alignment horizontal="right" vertical="top"/>
    </xf>
    <xf numFmtId="0" fontId="2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0" fillId="0" borderId="1" xfId="0" applyFont="1" applyBorder="1" applyAlignment="1">
      <alignment horizontal="centerContinuous" vertical="top"/>
    </xf>
    <xf numFmtId="0" fontId="22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21" fillId="0" borderId="0" xfId="0" applyFont="1" applyAlignment="1">
      <alignment horizontal="right" vertical="top"/>
    </xf>
    <xf numFmtId="0" fontId="25" fillId="0" borderId="0" xfId="0" applyFont="1" applyAlignment="1">
      <alignment vertical="top"/>
    </xf>
    <xf numFmtId="37" fontId="27" fillId="0" borderId="0" xfId="0" applyNumberFormat="1" applyFont="1" applyAlignment="1">
      <alignment vertical="top"/>
    </xf>
    <xf numFmtId="5" fontId="27" fillId="0" borderId="0" xfId="0" applyNumberFormat="1" applyFont="1" applyAlignment="1">
      <alignment vertical="top"/>
    </xf>
    <xf numFmtId="5" fontId="21" fillId="0" borderId="0" xfId="0" applyNumberFormat="1" applyFont="1" applyAlignment="1">
      <alignment horizontal="center" vertical="top"/>
    </xf>
    <xf numFmtId="5" fontId="21" fillId="0" borderId="0" xfId="0" quotePrefix="1" applyNumberFormat="1" applyFont="1" applyAlignment="1">
      <alignment horizontal="right" vertical="top"/>
    </xf>
    <xf numFmtId="3" fontId="27" fillId="0" borderId="0" xfId="0" applyNumberFormat="1" applyFont="1" applyAlignment="1">
      <alignment vertical="top"/>
    </xf>
    <xf numFmtId="37" fontId="26" fillId="0" borderId="0" xfId="0" applyNumberFormat="1" applyFont="1" applyAlignment="1">
      <alignment vertical="top"/>
    </xf>
    <xf numFmtId="5" fontId="26" fillId="0" borderId="0" xfId="0" applyNumberFormat="1" applyFont="1" applyAlignment="1">
      <alignment vertical="top"/>
    </xf>
    <xf numFmtId="0" fontId="28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37" fontId="30" fillId="0" borderId="0" xfId="0" applyNumberFormat="1" applyFont="1" applyAlignment="1">
      <alignment vertical="top"/>
    </xf>
    <xf numFmtId="5" fontId="30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2794-D84F-4059-A32D-22552D14A1C6}">
  <sheetPr>
    <pageSetUpPr fitToPage="1"/>
  </sheetPr>
  <dimension ref="A1:AL72"/>
  <sheetViews>
    <sheetView view="pageBreakPreview" zoomScale="85" zoomScaleNormal="70" zoomScaleSheetLayoutView="85" workbookViewId="0">
      <selection activeCell="I5" sqref="I5"/>
    </sheetView>
  </sheetViews>
  <sheetFormatPr defaultRowHeight="15"/>
  <cols>
    <col min="1" max="1" width="10.28515625" style="53" customWidth="1"/>
    <col min="2" max="2" width="2.28515625" style="53" customWidth="1"/>
    <col min="3" max="3" width="9.140625" style="53"/>
    <col min="4" max="4" width="11.85546875" style="53" customWidth="1"/>
    <col min="5" max="5" width="13.28515625" style="53" customWidth="1"/>
    <col min="6" max="6" width="4.140625" style="53" customWidth="1"/>
    <col min="7" max="7" width="7.7109375" style="53" customWidth="1"/>
    <col min="8" max="8" width="9.28515625" style="53" bestFit="1" customWidth="1"/>
    <col min="9" max="9" width="14.85546875" style="53" customWidth="1"/>
    <col min="10" max="10" width="4.140625" style="53" customWidth="1"/>
    <col min="11" max="11" width="9.140625" style="53"/>
    <col min="12" max="12" width="8.42578125" style="53" bestFit="1" customWidth="1"/>
    <col min="13" max="13" width="13.5703125" style="53" customWidth="1"/>
    <col min="14" max="14" width="4.140625" style="53" customWidth="1"/>
    <col min="15" max="15" width="9" style="53" customWidth="1"/>
    <col min="16" max="16" width="9.5703125" style="53" customWidth="1"/>
    <col min="17" max="17" width="13.5703125" style="53" customWidth="1"/>
    <col min="18" max="18" width="2.7109375" style="53" customWidth="1"/>
    <col min="19" max="19" width="7.85546875" style="53" customWidth="1"/>
    <col min="20" max="20" width="8.140625" style="53" customWidth="1"/>
    <col min="21" max="21" width="14.28515625" style="53" customWidth="1"/>
    <col min="22" max="22" width="3.42578125" style="53" customWidth="1"/>
    <col min="23" max="23" width="7.28515625" style="53" customWidth="1"/>
    <col min="24" max="24" width="8.7109375" style="53" customWidth="1"/>
    <col min="25" max="25" width="13.140625" style="53" customWidth="1"/>
    <col min="26" max="26" width="3.28515625" style="53" customWidth="1"/>
    <col min="27" max="27" width="9.140625" style="53"/>
    <col min="28" max="28" width="7.7109375" style="53" customWidth="1"/>
    <col min="29" max="29" width="14.140625" style="53" customWidth="1"/>
    <col min="30" max="30" width="2.85546875" style="53" customWidth="1"/>
    <col min="31" max="31" width="15.140625" style="53" customWidth="1"/>
    <col min="32" max="37" width="9.140625" style="53"/>
    <col min="38" max="38" width="14.7109375" style="53" customWidth="1"/>
    <col min="39" max="256" width="9.140625" style="53"/>
    <col min="257" max="257" width="10.28515625" style="53" customWidth="1"/>
    <col min="258" max="258" width="2.28515625" style="53" customWidth="1"/>
    <col min="259" max="259" width="9.140625" style="53"/>
    <col min="260" max="260" width="11" style="53" bestFit="1" customWidth="1"/>
    <col min="261" max="261" width="13.28515625" style="53" customWidth="1"/>
    <col min="262" max="262" width="5" style="53" customWidth="1"/>
    <col min="263" max="263" width="7.7109375" style="53" customWidth="1"/>
    <col min="264" max="264" width="9.28515625" style="53" bestFit="1" customWidth="1"/>
    <col min="265" max="265" width="14.85546875" style="53" customWidth="1"/>
    <col min="266" max="266" width="5" style="53" customWidth="1"/>
    <col min="267" max="267" width="9.140625" style="53"/>
    <col min="268" max="268" width="8.42578125" style="53" bestFit="1" customWidth="1"/>
    <col min="269" max="269" width="13.5703125" style="53" customWidth="1"/>
    <col min="270" max="270" width="9.7109375" style="53" customWidth="1"/>
    <col min="271" max="271" width="9" style="53" customWidth="1"/>
    <col min="272" max="272" width="9.5703125" style="53" customWidth="1"/>
    <col min="273" max="273" width="13.5703125" style="53" customWidth="1"/>
    <col min="274" max="274" width="11.85546875" style="53" customWidth="1"/>
    <col min="275" max="275" width="7.85546875" style="53" customWidth="1"/>
    <col min="276" max="276" width="8.140625" style="53" customWidth="1"/>
    <col min="277" max="277" width="14.28515625" style="53" customWidth="1"/>
    <col min="278" max="278" width="3.42578125" style="53" customWidth="1"/>
    <col min="279" max="279" width="7.28515625" style="53" customWidth="1"/>
    <col min="280" max="280" width="8.7109375" style="53" customWidth="1"/>
    <col min="281" max="281" width="13.140625" style="53" customWidth="1"/>
    <col min="282" max="282" width="3.28515625" style="53" customWidth="1"/>
    <col min="283" max="283" width="9.140625" style="53"/>
    <col min="284" max="284" width="7.7109375" style="53" customWidth="1"/>
    <col min="285" max="285" width="14.140625" style="53" customWidth="1"/>
    <col min="286" max="286" width="2.85546875" style="53" customWidth="1"/>
    <col min="287" max="287" width="15.140625" style="53" customWidth="1"/>
    <col min="288" max="293" width="9.140625" style="53"/>
    <col min="294" max="294" width="14.7109375" style="53" customWidth="1"/>
    <col min="295" max="512" width="9.140625" style="53"/>
    <col min="513" max="513" width="10.28515625" style="53" customWidth="1"/>
    <col min="514" max="514" width="2.28515625" style="53" customWidth="1"/>
    <col min="515" max="515" width="9.140625" style="53"/>
    <col min="516" max="516" width="11" style="53" bestFit="1" customWidth="1"/>
    <col min="517" max="517" width="13.28515625" style="53" customWidth="1"/>
    <col min="518" max="518" width="5" style="53" customWidth="1"/>
    <col min="519" max="519" width="7.7109375" style="53" customWidth="1"/>
    <col min="520" max="520" width="9.28515625" style="53" bestFit="1" customWidth="1"/>
    <col min="521" max="521" width="14.85546875" style="53" customWidth="1"/>
    <col min="522" max="522" width="5" style="53" customWidth="1"/>
    <col min="523" max="523" width="9.140625" style="53"/>
    <col min="524" max="524" width="8.42578125" style="53" bestFit="1" customWidth="1"/>
    <col min="525" max="525" width="13.5703125" style="53" customWidth="1"/>
    <col min="526" max="526" width="9.7109375" style="53" customWidth="1"/>
    <col min="527" max="527" width="9" style="53" customWidth="1"/>
    <col min="528" max="528" width="9.5703125" style="53" customWidth="1"/>
    <col min="529" max="529" width="13.5703125" style="53" customWidth="1"/>
    <col min="530" max="530" width="11.85546875" style="53" customWidth="1"/>
    <col min="531" max="531" width="7.85546875" style="53" customWidth="1"/>
    <col min="532" max="532" width="8.140625" style="53" customWidth="1"/>
    <col min="533" max="533" width="14.28515625" style="53" customWidth="1"/>
    <col min="534" max="534" width="3.42578125" style="53" customWidth="1"/>
    <col min="535" max="535" width="7.28515625" style="53" customWidth="1"/>
    <col min="536" max="536" width="8.7109375" style="53" customWidth="1"/>
    <col min="537" max="537" width="13.140625" style="53" customWidth="1"/>
    <col min="538" max="538" width="3.28515625" style="53" customWidth="1"/>
    <col min="539" max="539" width="9.140625" style="53"/>
    <col min="540" max="540" width="7.7109375" style="53" customWidth="1"/>
    <col min="541" max="541" width="14.140625" style="53" customWidth="1"/>
    <col min="542" max="542" width="2.85546875" style="53" customWidth="1"/>
    <col min="543" max="543" width="15.140625" style="53" customWidth="1"/>
    <col min="544" max="549" width="9.140625" style="53"/>
    <col min="550" max="550" width="14.7109375" style="53" customWidth="1"/>
    <col min="551" max="768" width="9.140625" style="53"/>
    <col min="769" max="769" width="10.28515625" style="53" customWidth="1"/>
    <col min="770" max="770" width="2.28515625" style="53" customWidth="1"/>
    <col min="771" max="771" width="9.140625" style="53"/>
    <col min="772" max="772" width="11" style="53" bestFit="1" customWidth="1"/>
    <col min="773" max="773" width="13.28515625" style="53" customWidth="1"/>
    <col min="774" max="774" width="5" style="53" customWidth="1"/>
    <col min="775" max="775" width="7.7109375" style="53" customWidth="1"/>
    <col min="776" max="776" width="9.28515625" style="53" bestFit="1" customWidth="1"/>
    <col min="777" max="777" width="14.85546875" style="53" customWidth="1"/>
    <col min="778" max="778" width="5" style="53" customWidth="1"/>
    <col min="779" max="779" width="9.140625" style="53"/>
    <col min="780" max="780" width="8.42578125" style="53" bestFit="1" customWidth="1"/>
    <col min="781" max="781" width="13.5703125" style="53" customWidth="1"/>
    <col min="782" max="782" width="9.7109375" style="53" customWidth="1"/>
    <col min="783" max="783" width="9" style="53" customWidth="1"/>
    <col min="784" max="784" width="9.5703125" style="53" customWidth="1"/>
    <col min="785" max="785" width="13.5703125" style="53" customWidth="1"/>
    <col min="786" max="786" width="11.85546875" style="53" customWidth="1"/>
    <col min="787" max="787" width="7.85546875" style="53" customWidth="1"/>
    <col min="788" max="788" width="8.140625" style="53" customWidth="1"/>
    <col min="789" max="789" width="14.28515625" style="53" customWidth="1"/>
    <col min="790" max="790" width="3.42578125" style="53" customWidth="1"/>
    <col min="791" max="791" width="7.28515625" style="53" customWidth="1"/>
    <col min="792" max="792" width="8.7109375" style="53" customWidth="1"/>
    <col min="793" max="793" width="13.140625" style="53" customWidth="1"/>
    <col min="794" max="794" width="3.28515625" style="53" customWidth="1"/>
    <col min="795" max="795" width="9.140625" style="53"/>
    <col min="796" max="796" width="7.7109375" style="53" customWidth="1"/>
    <col min="797" max="797" width="14.140625" style="53" customWidth="1"/>
    <col min="798" max="798" width="2.85546875" style="53" customWidth="1"/>
    <col min="799" max="799" width="15.140625" style="53" customWidth="1"/>
    <col min="800" max="805" width="9.140625" style="53"/>
    <col min="806" max="806" width="14.7109375" style="53" customWidth="1"/>
    <col min="807" max="1024" width="9.140625" style="53"/>
    <col min="1025" max="1025" width="10.28515625" style="53" customWidth="1"/>
    <col min="1026" max="1026" width="2.28515625" style="53" customWidth="1"/>
    <col min="1027" max="1027" width="9.140625" style="53"/>
    <col min="1028" max="1028" width="11" style="53" bestFit="1" customWidth="1"/>
    <col min="1029" max="1029" width="13.28515625" style="53" customWidth="1"/>
    <col min="1030" max="1030" width="5" style="53" customWidth="1"/>
    <col min="1031" max="1031" width="7.7109375" style="53" customWidth="1"/>
    <col min="1032" max="1032" width="9.28515625" style="53" bestFit="1" customWidth="1"/>
    <col min="1033" max="1033" width="14.85546875" style="53" customWidth="1"/>
    <col min="1034" max="1034" width="5" style="53" customWidth="1"/>
    <col min="1035" max="1035" width="9.140625" style="53"/>
    <col min="1036" max="1036" width="8.42578125" style="53" bestFit="1" customWidth="1"/>
    <col min="1037" max="1037" width="13.5703125" style="53" customWidth="1"/>
    <col min="1038" max="1038" width="9.7109375" style="53" customWidth="1"/>
    <col min="1039" max="1039" width="9" style="53" customWidth="1"/>
    <col min="1040" max="1040" width="9.5703125" style="53" customWidth="1"/>
    <col min="1041" max="1041" width="13.5703125" style="53" customWidth="1"/>
    <col min="1042" max="1042" width="11.85546875" style="53" customWidth="1"/>
    <col min="1043" max="1043" width="7.85546875" style="53" customWidth="1"/>
    <col min="1044" max="1044" width="8.140625" style="53" customWidth="1"/>
    <col min="1045" max="1045" width="14.28515625" style="53" customWidth="1"/>
    <col min="1046" max="1046" width="3.42578125" style="53" customWidth="1"/>
    <col min="1047" max="1047" width="7.28515625" style="53" customWidth="1"/>
    <col min="1048" max="1048" width="8.7109375" style="53" customWidth="1"/>
    <col min="1049" max="1049" width="13.140625" style="53" customWidth="1"/>
    <col min="1050" max="1050" width="3.28515625" style="53" customWidth="1"/>
    <col min="1051" max="1051" width="9.140625" style="53"/>
    <col min="1052" max="1052" width="7.7109375" style="53" customWidth="1"/>
    <col min="1053" max="1053" width="14.140625" style="53" customWidth="1"/>
    <col min="1054" max="1054" width="2.85546875" style="53" customWidth="1"/>
    <col min="1055" max="1055" width="15.140625" style="53" customWidth="1"/>
    <col min="1056" max="1061" width="9.140625" style="53"/>
    <col min="1062" max="1062" width="14.7109375" style="53" customWidth="1"/>
    <col min="1063" max="1280" width="9.140625" style="53"/>
    <col min="1281" max="1281" width="10.28515625" style="53" customWidth="1"/>
    <col min="1282" max="1282" width="2.28515625" style="53" customWidth="1"/>
    <col min="1283" max="1283" width="9.140625" style="53"/>
    <col min="1284" max="1284" width="11" style="53" bestFit="1" customWidth="1"/>
    <col min="1285" max="1285" width="13.28515625" style="53" customWidth="1"/>
    <col min="1286" max="1286" width="5" style="53" customWidth="1"/>
    <col min="1287" max="1287" width="7.7109375" style="53" customWidth="1"/>
    <col min="1288" max="1288" width="9.28515625" style="53" bestFit="1" customWidth="1"/>
    <col min="1289" max="1289" width="14.85546875" style="53" customWidth="1"/>
    <col min="1290" max="1290" width="5" style="53" customWidth="1"/>
    <col min="1291" max="1291" width="9.140625" style="53"/>
    <col min="1292" max="1292" width="8.42578125" style="53" bestFit="1" customWidth="1"/>
    <col min="1293" max="1293" width="13.5703125" style="53" customWidth="1"/>
    <col min="1294" max="1294" width="9.7109375" style="53" customWidth="1"/>
    <col min="1295" max="1295" width="9" style="53" customWidth="1"/>
    <col min="1296" max="1296" width="9.5703125" style="53" customWidth="1"/>
    <col min="1297" max="1297" width="13.5703125" style="53" customWidth="1"/>
    <col min="1298" max="1298" width="11.85546875" style="53" customWidth="1"/>
    <col min="1299" max="1299" width="7.85546875" style="53" customWidth="1"/>
    <col min="1300" max="1300" width="8.140625" style="53" customWidth="1"/>
    <col min="1301" max="1301" width="14.28515625" style="53" customWidth="1"/>
    <col min="1302" max="1302" width="3.42578125" style="53" customWidth="1"/>
    <col min="1303" max="1303" width="7.28515625" style="53" customWidth="1"/>
    <col min="1304" max="1304" width="8.7109375" style="53" customWidth="1"/>
    <col min="1305" max="1305" width="13.140625" style="53" customWidth="1"/>
    <col min="1306" max="1306" width="3.28515625" style="53" customWidth="1"/>
    <col min="1307" max="1307" width="9.140625" style="53"/>
    <col min="1308" max="1308" width="7.7109375" style="53" customWidth="1"/>
    <col min="1309" max="1309" width="14.140625" style="53" customWidth="1"/>
    <col min="1310" max="1310" width="2.85546875" style="53" customWidth="1"/>
    <col min="1311" max="1311" width="15.140625" style="53" customWidth="1"/>
    <col min="1312" max="1317" width="9.140625" style="53"/>
    <col min="1318" max="1318" width="14.7109375" style="53" customWidth="1"/>
    <col min="1319" max="1536" width="9.140625" style="53"/>
    <col min="1537" max="1537" width="10.28515625" style="53" customWidth="1"/>
    <col min="1538" max="1538" width="2.28515625" style="53" customWidth="1"/>
    <col min="1539" max="1539" width="9.140625" style="53"/>
    <col min="1540" max="1540" width="11" style="53" bestFit="1" customWidth="1"/>
    <col min="1541" max="1541" width="13.28515625" style="53" customWidth="1"/>
    <col min="1542" max="1542" width="5" style="53" customWidth="1"/>
    <col min="1543" max="1543" width="7.7109375" style="53" customWidth="1"/>
    <col min="1544" max="1544" width="9.28515625" style="53" bestFit="1" customWidth="1"/>
    <col min="1545" max="1545" width="14.85546875" style="53" customWidth="1"/>
    <col min="1546" max="1546" width="5" style="53" customWidth="1"/>
    <col min="1547" max="1547" width="9.140625" style="53"/>
    <col min="1548" max="1548" width="8.42578125" style="53" bestFit="1" customWidth="1"/>
    <col min="1549" max="1549" width="13.5703125" style="53" customWidth="1"/>
    <col min="1550" max="1550" width="9.7109375" style="53" customWidth="1"/>
    <col min="1551" max="1551" width="9" style="53" customWidth="1"/>
    <col min="1552" max="1552" width="9.5703125" style="53" customWidth="1"/>
    <col min="1553" max="1553" width="13.5703125" style="53" customWidth="1"/>
    <col min="1554" max="1554" width="11.85546875" style="53" customWidth="1"/>
    <col min="1555" max="1555" width="7.85546875" style="53" customWidth="1"/>
    <col min="1556" max="1556" width="8.140625" style="53" customWidth="1"/>
    <col min="1557" max="1557" width="14.28515625" style="53" customWidth="1"/>
    <col min="1558" max="1558" width="3.42578125" style="53" customWidth="1"/>
    <col min="1559" max="1559" width="7.28515625" style="53" customWidth="1"/>
    <col min="1560" max="1560" width="8.7109375" style="53" customWidth="1"/>
    <col min="1561" max="1561" width="13.140625" style="53" customWidth="1"/>
    <col min="1562" max="1562" width="3.28515625" style="53" customWidth="1"/>
    <col min="1563" max="1563" width="9.140625" style="53"/>
    <col min="1564" max="1564" width="7.7109375" style="53" customWidth="1"/>
    <col min="1565" max="1565" width="14.140625" style="53" customWidth="1"/>
    <col min="1566" max="1566" width="2.85546875" style="53" customWidth="1"/>
    <col min="1567" max="1567" width="15.140625" style="53" customWidth="1"/>
    <col min="1568" max="1573" width="9.140625" style="53"/>
    <col min="1574" max="1574" width="14.7109375" style="53" customWidth="1"/>
    <col min="1575" max="1792" width="9.140625" style="53"/>
    <col min="1793" max="1793" width="10.28515625" style="53" customWidth="1"/>
    <col min="1794" max="1794" width="2.28515625" style="53" customWidth="1"/>
    <col min="1795" max="1795" width="9.140625" style="53"/>
    <col min="1796" max="1796" width="11" style="53" bestFit="1" customWidth="1"/>
    <col min="1797" max="1797" width="13.28515625" style="53" customWidth="1"/>
    <col min="1798" max="1798" width="5" style="53" customWidth="1"/>
    <col min="1799" max="1799" width="7.7109375" style="53" customWidth="1"/>
    <col min="1800" max="1800" width="9.28515625" style="53" bestFit="1" customWidth="1"/>
    <col min="1801" max="1801" width="14.85546875" style="53" customWidth="1"/>
    <col min="1802" max="1802" width="5" style="53" customWidth="1"/>
    <col min="1803" max="1803" width="9.140625" style="53"/>
    <col min="1804" max="1804" width="8.42578125" style="53" bestFit="1" customWidth="1"/>
    <col min="1805" max="1805" width="13.5703125" style="53" customWidth="1"/>
    <col min="1806" max="1806" width="9.7109375" style="53" customWidth="1"/>
    <col min="1807" max="1807" width="9" style="53" customWidth="1"/>
    <col min="1808" max="1808" width="9.5703125" style="53" customWidth="1"/>
    <col min="1809" max="1809" width="13.5703125" style="53" customWidth="1"/>
    <col min="1810" max="1810" width="11.85546875" style="53" customWidth="1"/>
    <col min="1811" max="1811" width="7.85546875" style="53" customWidth="1"/>
    <col min="1812" max="1812" width="8.140625" style="53" customWidth="1"/>
    <col min="1813" max="1813" width="14.28515625" style="53" customWidth="1"/>
    <col min="1814" max="1814" width="3.42578125" style="53" customWidth="1"/>
    <col min="1815" max="1815" width="7.28515625" style="53" customWidth="1"/>
    <col min="1816" max="1816" width="8.7109375" style="53" customWidth="1"/>
    <col min="1817" max="1817" width="13.140625" style="53" customWidth="1"/>
    <col min="1818" max="1818" width="3.28515625" style="53" customWidth="1"/>
    <col min="1819" max="1819" width="9.140625" style="53"/>
    <col min="1820" max="1820" width="7.7109375" style="53" customWidth="1"/>
    <col min="1821" max="1821" width="14.140625" style="53" customWidth="1"/>
    <col min="1822" max="1822" width="2.85546875" style="53" customWidth="1"/>
    <col min="1823" max="1823" width="15.140625" style="53" customWidth="1"/>
    <col min="1824" max="1829" width="9.140625" style="53"/>
    <col min="1830" max="1830" width="14.7109375" style="53" customWidth="1"/>
    <col min="1831" max="2048" width="9.140625" style="53"/>
    <col min="2049" max="2049" width="10.28515625" style="53" customWidth="1"/>
    <col min="2050" max="2050" width="2.28515625" style="53" customWidth="1"/>
    <col min="2051" max="2051" width="9.140625" style="53"/>
    <col min="2052" max="2052" width="11" style="53" bestFit="1" customWidth="1"/>
    <col min="2053" max="2053" width="13.28515625" style="53" customWidth="1"/>
    <col min="2054" max="2054" width="5" style="53" customWidth="1"/>
    <col min="2055" max="2055" width="7.7109375" style="53" customWidth="1"/>
    <col min="2056" max="2056" width="9.28515625" style="53" bestFit="1" customWidth="1"/>
    <col min="2057" max="2057" width="14.85546875" style="53" customWidth="1"/>
    <col min="2058" max="2058" width="5" style="53" customWidth="1"/>
    <col min="2059" max="2059" width="9.140625" style="53"/>
    <col min="2060" max="2060" width="8.42578125" style="53" bestFit="1" customWidth="1"/>
    <col min="2061" max="2061" width="13.5703125" style="53" customWidth="1"/>
    <col min="2062" max="2062" width="9.7109375" style="53" customWidth="1"/>
    <col min="2063" max="2063" width="9" style="53" customWidth="1"/>
    <col min="2064" max="2064" width="9.5703125" style="53" customWidth="1"/>
    <col min="2065" max="2065" width="13.5703125" style="53" customWidth="1"/>
    <col min="2066" max="2066" width="11.85546875" style="53" customWidth="1"/>
    <col min="2067" max="2067" width="7.85546875" style="53" customWidth="1"/>
    <col min="2068" max="2068" width="8.140625" style="53" customWidth="1"/>
    <col min="2069" max="2069" width="14.28515625" style="53" customWidth="1"/>
    <col min="2070" max="2070" width="3.42578125" style="53" customWidth="1"/>
    <col min="2071" max="2071" width="7.28515625" style="53" customWidth="1"/>
    <col min="2072" max="2072" width="8.7109375" style="53" customWidth="1"/>
    <col min="2073" max="2073" width="13.140625" style="53" customWidth="1"/>
    <col min="2074" max="2074" width="3.28515625" style="53" customWidth="1"/>
    <col min="2075" max="2075" width="9.140625" style="53"/>
    <col min="2076" max="2076" width="7.7109375" style="53" customWidth="1"/>
    <col min="2077" max="2077" width="14.140625" style="53" customWidth="1"/>
    <col min="2078" max="2078" width="2.85546875" style="53" customWidth="1"/>
    <col min="2079" max="2079" width="15.140625" style="53" customWidth="1"/>
    <col min="2080" max="2085" width="9.140625" style="53"/>
    <col min="2086" max="2086" width="14.7109375" style="53" customWidth="1"/>
    <col min="2087" max="2304" width="9.140625" style="53"/>
    <col min="2305" max="2305" width="10.28515625" style="53" customWidth="1"/>
    <col min="2306" max="2306" width="2.28515625" style="53" customWidth="1"/>
    <col min="2307" max="2307" width="9.140625" style="53"/>
    <col min="2308" max="2308" width="11" style="53" bestFit="1" customWidth="1"/>
    <col min="2309" max="2309" width="13.28515625" style="53" customWidth="1"/>
    <col min="2310" max="2310" width="5" style="53" customWidth="1"/>
    <col min="2311" max="2311" width="7.7109375" style="53" customWidth="1"/>
    <col min="2312" max="2312" width="9.28515625" style="53" bestFit="1" customWidth="1"/>
    <col min="2313" max="2313" width="14.85546875" style="53" customWidth="1"/>
    <col min="2314" max="2314" width="5" style="53" customWidth="1"/>
    <col min="2315" max="2315" width="9.140625" style="53"/>
    <col min="2316" max="2316" width="8.42578125" style="53" bestFit="1" customWidth="1"/>
    <col min="2317" max="2317" width="13.5703125" style="53" customWidth="1"/>
    <col min="2318" max="2318" width="9.7109375" style="53" customWidth="1"/>
    <col min="2319" max="2319" width="9" style="53" customWidth="1"/>
    <col min="2320" max="2320" width="9.5703125" style="53" customWidth="1"/>
    <col min="2321" max="2321" width="13.5703125" style="53" customWidth="1"/>
    <col min="2322" max="2322" width="11.85546875" style="53" customWidth="1"/>
    <col min="2323" max="2323" width="7.85546875" style="53" customWidth="1"/>
    <col min="2324" max="2324" width="8.140625" style="53" customWidth="1"/>
    <col min="2325" max="2325" width="14.28515625" style="53" customWidth="1"/>
    <col min="2326" max="2326" width="3.42578125" style="53" customWidth="1"/>
    <col min="2327" max="2327" width="7.28515625" style="53" customWidth="1"/>
    <col min="2328" max="2328" width="8.7109375" style="53" customWidth="1"/>
    <col min="2329" max="2329" width="13.140625" style="53" customWidth="1"/>
    <col min="2330" max="2330" width="3.28515625" style="53" customWidth="1"/>
    <col min="2331" max="2331" width="9.140625" style="53"/>
    <col min="2332" max="2332" width="7.7109375" style="53" customWidth="1"/>
    <col min="2333" max="2333" width="14.140625" style="53" customWidth="1"/>
    <col min="2334" max="2334" width="2.85546875" style="53" customWidth="1"/>
    <col min="2335" max="2335" width="15.140625" style="53" customWidth="1"/>
    <col min="2336" max="2341" width="9.140625" style="53"/>
    <col min="2342" max="2342" width="14.7109375" style="53" customWidth="1"/>
    <col min="2343" max="2560" width="9.140625" style="53"/>
    <col min="2561" max="2561" width="10.28515625" style="53" customWidth="1"/>
    <col min="2562" max="2562" width="2.28515625" style="53" customWidth="1"/>
    <col min="2563" max="2563" width="9.140625" style="53"/>
    <col min="2564" max="2564" width="11" style="53" bestFit="1" customWidth="1"/>
    <col min="2565" max="2565" width="13.28515625" style="53" customWidth="1"/>
    <col min="2566" max="2566" width="5" style="53" customWidth="1"/>
    <col min="2567" max="2567" width="7.7109375" style="53" customWidth="1"/>
    <col min="2568" max="2568" width="9.28515625" style="53" bestFit="1" customWidth="1"/>
    <col min="2569" max="2569" width="14.85546875" style="53" customWidth="1"/>
    <col min="2570" max="2570" width="5" style="53" customWidth="1"/>
    <col min="2571" max="2571" width="9.140625" style="53"/>
    <col min="2572" max="2572" width="8.42578125" style="53" bestFit="1" customWidth="1"/>
    <col min="2573" max="2573" width="13.5703125" style="53" customWidth="1"/>
    <col min="2574" max="2574" width="9.7109375" style="53" customWidth="1"/>
    <col min="2575" max="2575" width="9" style="53" customWidth="1"/>
    <col min="2576" max="2576" width="9.5703125" style="53" customWidth="1"/>
    <col min="2577" max="2577" width="13.5703125" style="53" customWidth="1"/>
    <col min="2578" max="2578" width="11.85546875" style="53" customWidth="1"/>
    <col min="2579" max="2579" width="7.85546875" style="53" customWidth="1"/>
    <col min="2580" max="2580" width="8.140625" style="53" customWidth="1"/>
    <col min="2581" max="2581" width="14.28515625" style="53" customWidth="1"/>
    <col min="2582" max="2582" width="3.42578125" style="53" customWidth="1"/>
    <col min="2583" max="2583" width="7.28515625" style="53" customWidth="1"/>
    <col min="2584" max="2584" width="8.7109375" style="53" customWidth="1"/>
    <col min="2585" max="2585" width="13.140625" style="53" customWidth="1"/>
    <col min="2586" max="2586" width="3.28515625" style="53" customWidth="1"/>
    <col min="2587" max="2587" width="9.140625" style="53"/>
    <col min="2588" max="2588" width="7.7109375" style="53" customWidth="1"/>
    <col min="2589" max="2589" width="14.140625" style="53" customWidth="1"/>
    <col min="2590" max="2590" width="2.85546875" style="53" customWidth="1"/>
    <col min="2591" max="2591" width="15.140625" style="53" customWidth="1"/>
    <col min="2592" max="2597" width="9.140625" style="53"/>
    <col min="2598" max="2598" width="14.7109375" style="53" customWidth="1"/>
    <col min="2599" max="2816" width="9.140625" style="53"/>
    <col min="2817" max="2817" width="10.28515625" style="53" customWidth="1"/>
    <col min="2818" max="2818" width="2.28515625" style="53" customWidth="1"/>
    <col min="2819" max="2819" width="9.140625" style="53"/>
    <col min="2820" max="2820" width="11" style="53" bestFit="1" customWidth="1"/>
    <col min="2821" max="2821" width="13.28515625" style="53" customWidth="1"/>
    <col min="2822" max="2822" width="5" style="53" customWidth="1"/>
    <col min="2823" max="2823" width="7.7109375" style="53" customWidth="1"/>
    <col min="2824" max="2824" width="9.28515625" style="53" bestFit="1" customWidth="1"/>
    <col min="2825" max="2825" width="14.85546875" style="53" customWidth="1"/>
    <col min="2826" max="2826" width="5" style="53" customWidth="1"/>
    <col min="2827" max="2827" width="9.140625" style="53"/>
    <col min="2828" max="2828" width="8.42578125" style="53" bestFit="1" customWidth="1"/>
    <col min="2829" max="2829" width="13.5703125" style="53" customWidth="1"/>
    <col min="2830" max="2830" width="9.7109375" style="53" customWidth="1"/>
    <col min="2831" max="2831" width="9" style="53" customWidth="1"/>
    <col min="2832" max="2832" width="9.5703125" style="53" customWidth="1"/>
    <col min="2833" max="2833" width="13.5703125" style="53" customWidth="1"/>
    <col min="2834" max="2834" width="11.85546875" style="53" customWidth="1"/>
    <col min="2835" max="2835" width="7.85546875" style="53" customWidth="1"/>
    <col min="2836" max="2836" width="8.140625" style="53" customWidth="1"/>
    <col min="2837" max="2837" width="14.28515625" style="53" customWidth="1"/>
    <col min="2838" max="2838" width="3.42578125" style="53" customWidth="1"/>
    <col min="2839" max="2839" width="7.28515625" style="53" customWidth="1"/>
    <col min="2840" max="2840" width="8.7109375" style="53" customWidth="1"/>
    <col min="2841" max="2841" width="13.140625" style="53" customWidth="1"/>
    <col min="2842" max="2842" width="3.28515625" style="53" customWidth="1"/>
    <col min="2843" max="2843" width="9.140625" style="53"/>
    <col min="2844" max="2844" width="7.7109375" style="53" customWidth="1"/>
    <col min="2845" max="2845" width="14.140625" style="53" customWidth="1"/>
    <col min="2846" max="2846" width="2.85546875" style="53" customWidth="1"/>
    <col min="2847" max="2847" width="15.140625" style="53" customWidth="1"/>
    <col min="2848" max="2853" width="9.140625" style="53"/>
    <col min="2854" max="2854" width="14.7109375" style="53" customWidth="1"/>
    <col min="2855" max="3072" width="9.140625" style="53"/>
    <col min="3073" max="3073" width="10.28515625" style="53" customWidth="1"/>
    <col min="3074" max="3074" width="2.28515625" style="53" customWidth="1"/>
    <col min="3075" max="3075" width="9.140625" style="53"/>
    <col min="3076" max="3076" width="11" style="53" bestFit="1" customWidth="1"/>
    <col min="3077" max="3077" width="13.28515625" style="53" customWidth="1"/>
    <col min="3078" max="3078" width="5" style="53" customWidth="1"/>
    <col min="3079" max="3079" width="7.7109375" style="53" customWidth="1"/>
    <col min="3080" max="3080" width="9.28515625" style="53" bestFit="1" customWidth="1"/>
    <col min="3081" max="3081" width="14.85546875" style="53" customWidth="1"/>
    <col min="3082" max="3082" width="5" style="53" customWidth="1"/>
    <col min="3083" max="3083" width="9.140625" style="53"/>
    <col min="3084" max="3084" width="8.42578125" style="53" bestFit="1" customWidth="1"/>
    <col min="3085" max="3085" width="13.5703125" style="53" customWidth="1"/>
    <col min="3086" max="3086" width="9.7109375" style="53" customWidth="1"/>
    <col min="3087" max="3087" width="9" style="53" customWidth="1"/>
    <col min="3088" max="3088" width="9.5703125" style="53" customWidth="1"/>
    <col min="3089" max="3089" width="13.5703125" style="53" customWidth="1"/>
    <col min="3090" max="3090" width="11.85546875" style="53" customWidth="1"/>
    <col min="3091" max="3091" width="7.85546875" style="53" customWidth="1"/>
    <col min="3092" max="3092" width="8.140625" style="53" customWidth="1"/>
    <col min="3093" max="3093" width="14.28515625" style="53" customWidth="1"/>
    <col min="3094" max="3094" width="3.42578125" style="53" customWidth="1"/>
    <col min="3095" max="3095" width="7.28515625" style="53" customWidth="1"/>
    <col min="3096" max="3096" width="8.7109375" style="53" customWidth="1"/>
    <col min="3097" max="3097" width="13.140625" style="53" customWidth="1"/>
    <col min="3098" max="3098" width="3.28515625" style="53" customWidth="1"/>
    <col min="3099" max="3099" width="9.140625" style="53"/>
    <col min="3100" max="3100" width="7.7109375" style="53" customWidth="1"/>
    <col min="3101" max="3101" width="14.140625" style="53" customWidth="1"/>
    <col min="3102" max="3102" width="2.85546875" style="53" customWidth="1"/>
    <col min="3103" max="3103" width="15.140625" style="53" customWidth="1"/>
    <col min="3104" max="3109" width="9.140625" style="53"/>
    <col min="3110" max="3110" width="14.7109375" style="53" customWidth="1"/>
    <col min="3111" max="3328" width="9.140625" style="53"/>
    <col min="3329" max="3329" width="10.28515625" style="53" customWidth="1"/>
    <col min="3330" max="3330" width="2.28515625" style="53" customWidth="1"/>
    <col min="3331" max="3331" width="9.140625" style="53"/>
    <col min="3332" max="3332" width="11" style="53" bestFit="1" customWidth="1"/>
    <col min="3333" max="3333" width="13.28515625" style="53" customWidth="1"/>
    <col min="3334" max="3334" width="5" style="53" customWidth="1"/>
    <col min="3335" max="3335" width="7.7109375" style="53" customWidth="1"/>
    <col min="3336" max="3336" width="9.28515625" style="53" bestFit="1" customWidth="1"/>
    <col min="3337" max="3337" width="14.85546875" style="53" customWidth="1"/>
    <col min="3338" max="3338" width="5" style="53" customWidth="1"/>
    <col min="3339" max="3339" width="9.140625" style="53"/>
    <col min="3340" max="3340" width="8.42578125" style="53" bestFit="1" customWidth="1"/>
    <col min="3341" max="3341" width="13.5703125" style="53" customWidth="1"/>
    <col min="3342" max="3342" width="9.7109375" style="53" customWidth="1"/>
    <col min="3343" max="3343" width="9" style="53" customWidth="1"/>
    <col min="3344" max="3344" width="9.5703125" style="53" customWidth="1"/>
    <col min="3345" max="3345" width="13.5703125" style="53" customWidth="1"/>
    <col min="3346" max="3346" width="11.85546875" style="53" customWidth="1"/>
    <col min="3347" max="3347" width="7.85546875" style="53" customWidth="1"/>
    <col min="3348" max="3348" width="8.140625" style="53" customWidth="1"/>
    <col min="3349" max="3349" width="14.28515625" style="53" customWidth="1"/>
    <col min="3350" max="3350" width="3.42578125" style="53" customWidth="1"/>
    <col min="3351" max="3351" width="7.28515625" style="53" customWidth="1"/>
    <col min="3352" max="3352" width="8.7109375" style="53" customWidth="1"/>
    <col min="3353" max="3353" width="13.140625" style="53" customWidth="1"/>
    <col min="3354" max="3354" width="3.28515625" style="53" customWidth="1"/>
    <col min="3355" max="3355" width="9.140625" style="53"/>
    <col min="3356" max="3356" width="7.7109375" style="53" customWidth="1"/>
    <col min="3357" max="3357" width="14.140625" style="53" customWidth="1"/>
    <col min="3358" max="3358" width="2.85546875" style="53" customWidth="1"/>
    <col min="3359" max="3359" width="15.140625" style="53" customWidth="1"/>
    <col min="3360" max="3365" width="9.140625" style="53"/>
    <col min="3366" max="3366" width="14.7109375" style="53" customWidth="1"/>
    <col min="3367" max="3584" width="9.140625" style="53"/>
    <col min="3585" max="3585" width="10.28515625" style="53" customWidth="1"/>
    <col min="3586" max="3586" width="2.28515625" style="53" customWidth="1"/>
    <col min="3587" max="3587" width="9.140625" style="53"/>
    <col min="3588" max="3588" width="11" style="53" bestFit="1" customWidth="1"/>
    <col min="3589" max="3589" width="13.28515625" style="53" customWidth="1"/>
    <col min="3590" max="3590" width="5" style="53" customWidth="1"/>
    <col min="3591" max="3591" width="7.7109375" style="53" customWidth="1"/>
    <col min="3592" max="3592" width="9.28515625" style="53" bestFit="1" customWidth="1"/>
    <col min="3593" max="3593" width="14.85546875" style="53" customWidth="1"/>
    <col min="3594" max="3594" width="5" style="53" customWidth="1"/>
    <col min="3595" max="3595" width="9.140625" style="53"/>
    <col min="3596" max="3596" width="8.42578125" style="53" bestFit="1" customWidth="1"/>
    <col min="3597" max="3597" width="13.5703125" style="53" customWidth="1"/>
    <col min="3598" max="3598" width="9.7109375" style="53" customWidth="1"/>
    <col min="3599" max="3599" width="9" style="53" customWidth="1"/>
    <col min="3600" max="3600" width="9.5703125" style="53" customWidth="1"/>
    <col min="3601" max="3601" width="13.5703125" style="53" customWidth="1"/>
    <col min="3602" max="3602" width="11.85546875" style="53" customWidth="1"/>
    <col min="3603" max="3603" width="7.85546875" style="53" customWidth="1"/>
    <col min="3604" max="3604" width="8.140625" style="53" customWidth="1"/>
    <col min="3605" max="3605" width="14.28515625" style="53" customWidth="1"/>
    <col min="3606" max="3606" width="3.42578125" style="53" customWidth="1"/>
    <col min="3607" max="3607" width="7.28515625" style="53" customWidth="1"/>
    <col min="3608" max="3608" width="8.7109375" style="53" customWidth="1"/>
    <col min="3609" max="3609" width="13.140625" style="53" customWidth="1"/>
    <col min="3610" max="3610" width="3.28515625" style="53" customWidth="1"/>
    <col min="3611" max="3611" width="9.140625" style="53"/>
    <col min="3612" max="3612" width="7.7109375" style="53" customWidth="1"/>
    <col min="3613" max="3613" width="14.140625" style="53" customWidth="1"/>
    <col min="3614" max="3614" width="2.85546875" style="53" customWidth="1"/>
    <col min="3615" max="3615" width="15.140625" style="53" customWidth="1"/>
    <col min="3616" max="3621" width="9.140625" style="53"/>
    <col min="3622" max="3622" width="14.7109375" style="53" customWidth="1"/>
    <col min="3623" max="3840" width="9.140625" style="53"/>
    <col min="3841" max="3841" width="10.28515625" style="53" customWidth="1"/>
    <col min="3842" max="3842" width="2.28515625" style="53" customWidth="1"/>
    <col min="3843" max="3843" width="9.140625" style="53"/>
    <col min="3844" max="3844" width="11" style="53" bestFit="1" customWidth="1"/>
    <col min="3845" max="3845" width="13.28515625" style="53" customWidth="1"/>
    <col min="3846" max="3846" width="5" style="53" customWidth="1"/>
    <col min="3847" max="3847" width="7.7109375" style="53" customWidth="1"/>
    <col min="3848" max="3848" width="9.28515625" style="53" bestFit="1" customWidth="1"/>
    <col min="3849" max="3849" width="14.85546875" style="53" customWidth="1"/>
    <col min="3850" max="3850" width="5" style="53" customWidth="1"/>
    <col min="3851" max="3851" width="9.140625" style="53"/>
    <col min="3852" max="3852" width="8.42578125" style="53" bestFit="1" customWidth="1"/>
    <col min="3853" max="3853" width="13.5703125" style="53" customWidth="1"/>
    <col min="3854" max="3854" width="9.7109375" style="53" customWidth="1"/>
    <col min="3855" max="3855" width="9" style="53" customWidth="1"/>
    <col min="3856" max="3856" width="9.5703125" style="53" customWidth="1"/>
    <col min="3857" max="3857" width="13.5703125" style="53" customWidth="1"/>
    <col min="3858" max="3858" width="11.85546875" style="53" customWidth="1"/>
    <col min="3859" max="3859" width="7.85546875" style="53" customWidth="1"/>
    <col min="3860" max="3860" width="8.140625" style="53" customWidth="1"/>
    <col min="3861" max="3861" width="14.28515625" style="53" customWidth="1"/>
    <col min="3862" max="3862" width="3.42578125" style="53" customWidth="1"/>
    <col min="3863" max="3863" width="7.28515625" style="53" customWidth="1"/>
    <col min="3864" max="3864" width="8.7109375" style="53" customWidth="1"/>
    <col min="3865" max="3865" width="13.140625" style="53" customWidth="1"/>
    <col min="3866" max="3866" width="3.28515625" style="53" customWidth="1"/>
    <col min="3867" max="3867" width="9.140625" style="53"/>
    <col min="3868" max="3868" width="7.7109375" style="53" customWidth="1"/>
    <col min="3869" max="3869" width="14.140625" style="53" customWidth="1"/>
    <col min="3870" max="3870" width="2.85546875" style="53" customWidth="1"/>
    <col min="3871" max="3871" width="15.140625" style="53" customWidth="1"/>
    <col min="3872" max="3877" width="9.140625" style="53"/>
    <col min="3878" max="3878" width="14.7109375" style="53" customWidth="1"/>
    <col min="3879" max="4096" width="9.140625" style="53"/>
    <col min="4097" max="4097" width="10.28515625" style="53" customWidth="1"/>
    <col min="4098" max="4098" width="2.28515625" style="53" customWidth="1"/>
    <col min="4099" max="4099" width="9.140625" style="53"/>
    <col min="4100" max="4100" width="11" style="53" bestFit="1" customWidth="1"/>
    <col min="4101" max="4101" width="13.28515625" style="53" customWidth="1"/>
    <col min="4102" max="4102" width="5" style="53" customWidth="1"/>
    <col min="4103" max="4103" width="7.7109375" style="53" customWidth="1"/>
    <col min="4104" max="4104" width="9.28515625" style="53" bestFit="1" customWidth="1"/>
    <col min="4105" max="4105" width="14.85546875" style="53" customWidth="1"/>
    <col min="4106" max="4106" width="5" style="53" customWidth="1"/>
    <col min="4107" max="4107" width="9.140625" style="53"/>
    <col min="4108" max="4108" width="8.42578125" style="53" bestFit="1" customWidth="1"/>
    <col min="4109" max="4109" width="13.5703125" style="53" customWidth="1"/>
    <col min="4110" max="4110" width="9.7109375" style="53" customWidth="1"/>
    <col min="4111" max="4111" width="9" style="53" customWidth="1"/>
    <col min="4112" max="4112" width="9.5703125" style="53" customWidth="1"/>
    <col min="4113" max="4113" width="13.5703125" style="53" customWidth="1"/>
    <col min="4114" max="4114" width="11.85546875" style="53" customWidth="1"/>
    <col min="4115" max="4115" width="7.85546875" style="53" customWidth="1"/>
    <col min="4116" max="4116" width="8.140625" style="53" customWidth="1"/>
    <col min="4117" max="4117" width="14.28515625" style="53" customWidth="1"/>
    <col min="4118" max="4118" width="3.42578125" style="53" customWidth="1"/>
    <col min="4119" max="4119" width="7.28515625" style="53" customWidth="1"/>
    <col min="4120" max="4120" width="8.7109375" style="53" customWidth="1"/>
    <col min="4121" max="4121" width="13.140625" style="53" customWidth="1"/>
    <col min="4122" max="4122" width="3.28515625" style="53" customWidth="1"/>
    <col min="4123" max="4123" width="9.140625" style="53"/>
    <col min="4124" max="4124" width="7.7109375" style="53" customWidth="1"/>
    <col min="4125" max="4125" width="14.140625" style="53" customWidth="1"/>
    <col min="4126" max="4126" width="2.85546875" style="53" customWidth="1"/>
    <col min="4127" max="4127" width="15.140625" style="53" customWidth="1"/>
    <col min="4128" max="4133" width="9.140625" style="53"/>
    <col min="4134" max="4134" width="14.7109375" style="53" customWidth="1"/>
    <col min="4135" max="4352" width="9.140625" style="53"/>
    <col min="4353" max="4353" width="10.28515625" style="53" customWidth="1"/>
    <col min="4354" max="4354" width="2.28515625" style="53" customWidth="1"/>
    <col min="4355" max="4355" width="9.140625" style="53"/>
    <col min="4356" max="4356" width="11" style="53" bestFit="1" customWidth="1"/>
    <col min="4357" max="4357" width="13.28515625" style="53" customWidth="1"/>
    <col min="4358" max="4358" width="5" style="53" customWidth="1"/>
    <col min="4359" max="4359" width="7.7109375" style="53" customWidth="1"/>
    <col min="4360" max="4360" width="9.28515625" style="53" bestFit="1" customWidth="1"/>
    <col min="4361" max="4361" width="14.85546875" style="53" customWidth="1"/>
    <col min="4362" max="4362" width="5" style="53" customWidth="1"/>
    <col min="4363" max="4363" width="9.140625" style="53"/>
    <col min="4364" max="4364" width="8.42578125" style="53" bestFit="1" customWidth="1"/>
    <col min="4365" max="4365" width="13.5703125" style="53" customWidth="1"/>
    <col min="4366" max="4366" width="9.7109375" style="53" customWidth="1"/>
    <col min="4367" max="4367" width="9" style="53" customWidth="1"/>
    <col min="4368" max="4368" width="9.5703125" style="53" customWidth="1"/>
    <col min="4369" max="4369" width="13.5703125" style="53" customWidth="1"/>
    <col min="4370" max="4370" width="11.85546875" style="53" customWidth="1"/>
    <col min="4371" max="4371" width="7.85546875" style="53" customWidth="1"/>
    <col min="4372" max="4372" width="8.140625" style="53" customWidth="1"/>
    <col min="4373" max="4373" width="14.28515625" style="53" customWidth="1"/>
    <col min="4374" max="4374" width="3.42578125" style="53" customWidth="1"/>
    <col min="4375" max="4375" width="7.28515625" style="53" customWidth="1"/>
    <col min="4376" max="4376" width="8.7109375" style="53" customWidth="1"/>
    <col min="4377" max="4377" width="13.140625" style="53" customWidth="1"/>
    <col min="4378" max="4378" width="3.28515625" style="53" customWidth="1"/>
    <col min="4379" max="4379" width="9.140625" style="53"/>
    <col min="4380" max="4380" width="7.7109375" style="53" customWidth="1"/>
    <col min="4381" max="4381" width="14.140625" style="53" customWidth="1"/>
    <col min="4382" max="4382" width="2.85546875" style="53" customWidth="1"/>
    <col min="4383" max="4383" width="15.140625" style="53" customWidth="1"/>
    <col min="4384" max="4389" width="9.140625" style="53"/>
    <col min="4390" max="4390" width="14.7109375" style="53" customWidth="1"/>
    <col min="4391" max="4608" width="9.140625" style="53"/>
    <col min="4609" max="4609" width="10.28515625" style="53" customWidth="1"/>
    <col min="4610" max="4610" width="2.28515625" style="53" customWidth="1"/>
    <col min="4611" max="4611" width="9.140625" style="53"/>
    <col min="4612" max="4612" width="11" style="53" bestFit="1" customWidth="1"/>
    <col min="4613" max="4613" width="13.28515625" style="53" customWidth="1"/>
    <col min="4614" max="4614" width="5" style="53" customWidth="1"/>
    <col min="4615" max="4615" width="7.7109375" style="53" customWidth="1"/>
    <col min="4616" max="4616" width="9.28515625" style="53" bestFit="1" customWidth="1"/>
    <col min="4617" max="4617" width="14.85546875" style="53" customWidth="1"/>
    <col min="4618" max="4618" width="5" style="53" customWidth="1"/>
    <col min="4619" max="4619" width="9.140625" style="53"/>
    <col min="4620" max="4620" width="8.42578125" style="53" bestFit="1" customWidth="1"/>
    <col min="4621" max="4621" width="13.5703125" style="53" customWidth="1"/>
    <col min="4622" max="4622" width="9.7109375" style="53" customWidth="1"/>
    <col min="4623" max="4623" width="9" style="53" customWidth="1"/>
    <col min="4624" max="4624" width="9.5703125" style="53" customWidth="1"/>
    <col min="4625" max="4625" width="13.5703125" style="53" customWidth="1"/>
    <col min="4626" max="4626" width="11.85546875" style="53" customWidth="1"/>
    <col min="4627" max="4627" width="7.85546875" style="53" customWidth="1"/>
    <col min="4628" max="4628" width="8.140625" style="53" customWidth="1"/>
    <col min="4629" max="4629" width="14.28515625" style="53" customWidth="1"/>
    <col min="4630" max="4630" width="3.42578125" style="53" customWidth="1"/>
    <col min="4631" max="4631" width="7.28515625" style="53" customWidth="1"/>
    <col min="4632" max="4632" width="8.7109375" style="53" customWidth="1"/>
    <col min="4633" max="4633" width="13.140625" style="53" customWidth="1"/>
    <col min="4634" max="4634" width="3.28515625" style="53" customWidth="1"/>
    <col min="4635" max="4635" width="9.140625" style="53"/>
    <col min="4636" max="4636" width="7.7109375" style="53" customWidth="1"/>
    <col min="4637" max="4637" width="14.140625" style="53" customWidth="1"/>
    <col min="4638" max="4638" width="2.85546875" style="53" customWidth="1"/>
    <col min="4639" max="4639" width="15.140625" style="53" customWidth="1"/>
    <col min="4640" max="4645" width="9.140625" style="53"/>
    <col min="4646" max="4646" width="14.7109375" style="53" customWidth="1"/>
    <col min="4647" max="4864" width="9.140625" style="53"/>
    <col min="4865" max="4865" width="10.28515625" style="53" customWidth="1"/>
    <col min="4866" max="4866" width="2.28515625" style="53" customWidth="1"/>
    <col min="4867" max="4867" width="9.140625" style="53"/>
    <col min="4868" max="4868" width="11" style="53" bestFit="1" customWidth="1"/>
    <col min="4869" max="4869" width="13.28515625" style="53" customWidth="1"/>
    <col min="4870" max="4870" width="5" style="53" customWidth="1"/>
    <col min="4871" max="4871" width="7.7109375" style="53" customWidth="1"/>
    <col min="4872" max="4872" width="9.28515625" style="53" bestFit="1" customWidth="1"/>
    <col min="4873" max="4873" width="14.85546875" style="53" customWidth="1"/>
    <col min="4874" max="4874" width="5" style="53" customWidth="1"/>
    <col min="4875" max="4875" width="9.140625" style="53"/>
    <col min="4876" max="4876" width="8.42578125" style="53" bestFit="1" customWidth="1"/>
    <col min="4877" max="4877" width="13.5703125" style="53" customWidth="1"/>
    <col min="4878" max="4878" width="9.7109375" style="53" customWidth="1"/>
    <col min="4879" max="4879" width="9" style="53" customWidth="1"/>
    <col min="4880" max="4880" width="9.5703125" style="53" customWidth="1"/>
    <col min="4881" max="4881" width="13.5703125" style="53" customWidth="1"/>
    <col min="4882" max="4882" width="11.85546875" style="53" customWidth="1"/>
    <col min="4883" max="4883" width="7.85546875" style="53" customWidth="1"/>
    <col min="4884" max="4884" width="8.140625" style="53" customWidth="1"/>
    <col min="4885" max="4885" width="14.28515625" style="53" customWidth="1"/>
    <col min="4886" max="4886" width="3.42578125" style="53" customWidth="1"/>
    <col min="4887" max="4887" width="7.28515625" style="53" customWidth="1"/>
    <col min="4888" max="4888" width="8.7109375" style="53" customWidth="1"/>
    <col min="4889" max="4889" width="13.140625" style="53" customWidth="1"/>
    <col min="4890" max="4890" width="3.28515625" style="53" customWidth="1"/>
    <col min="4891" max="4891" width="9.140625" style="53"/>
    <col min="4892" max="4892" width="7.7109375" style="53" customWidth="1"/>
    <col min="4893" max="4893" width="14.140625" style="53" customWidth="1"/>
    <col min="4894" max="4894" width="2.85546875" style="53" customWidth="1"/>
    <col min="4895" max="4895" width="15.140625" style="53" customWidth="1"/>
    <col min="4896" max="4901" width="9.140625" style="53"/>
    <col min="4902" max="4902" width="14.7109375" style="53" customWidth="1"/>
    <col min="4903" max="5120" width="9.140625" style="53"/>
    <col min="5121" max="5121" width="10.28515625" style="53" customWidth="1"/>
    <col min="5122" max="5122" width="2.28515625" style="53" customWidth="1"/>
    <col min="5123" max="5123" width="9.140625" style="53"/>
    <col min="5124" max="5124" width="11" style="53" bestFit="1" customWidth="1"/>
    <col min="5125" max="5125" width="13.28515625" style="53" customWidth="1"/>
    <col min="5126" max="5126" width="5" style="53" customWidth="1"/>
    <col min="5127" max="5127" width="7.7109375" style="53" customWidth="1"/>
    <col min="5128" max="5128" width="9.28515625" style="53" bestFit="1" customWidth="1"/>
    <col min="5129" max="5129" width="14.85546875" style="53" customWidth="1"/>
    <col min="5130" max="5130" width="5" style="53" customWidth="1"/>
    <col min="5131" max="5131" width="9.140625" style="53"/>
    <col min="5132" max="5132" width="8.42578125" style="53" bestFit="1" customWidth="1"/>
    <col min="5133" max="5133" width="13.5703125" style="53" customWidth="1"/>
    <col min="5134" max="5134" width="9.7109375" style="53" customWidth="1"/>
    <col min="5135" max="5135" width="9" style="53" customWidth="1"/>
    <col min="5136" max="5136" width="9.5703125" style="53" customWidth="1"/>
    <col min="5137" max="5137" width="13.5703125" style="53" customWidth="1"/>
    <col min="5138" max="5138" width="11.85546875" style="53" customWidth="1"/>
    <col min="5139" max="5139" width="7.85546875" style="53" customWidth="1"/>
    <col min="5140" max="5140" width="8.140625" style="53" customWidth="1"/>
    <col min="5141" max="5141" width="14.28515625" style="53" customWidth="1"/>
    <col min="5142" max="5142" width="3.42578125" style="53" customWidth="1"/>
    <col min="5143" max="5143" width="7.28515625" style="53" customWidth="1"/>
    <col min="5144" max="5144" width="8.7109375" style="53" customWidth="1"/>
    <col min="5145" max="5145" width="13.140625" style="53" customWidth="1"/>
    <col min="5146" max="5146" width="3.28515625" style="53" customWidth="1"/>
    <col min="5147" max="5147" width="9.140625" style="53"/>
    <col min="5148" max="5148" width="7.7109375" style="53" customWidth="1"/>
    <col min="5149" max="5149" width="14.140625" style="53" customWidth="1"/>
    <col min="5150" max="5150" width="2.85546875" style="53" customWidth="1"/>
    <col min="5151" max="5151" width="15.140625" style="53" customWidth="1"/>
    <col min="5152" max="5157" width="9.140625" style="53"/>
    <col min="5158" max="5158" width="14.7109375" style="53" customWidth="1"/>
    <col min="5159" max="5376" width="9.140625" style="53"/>
    <col min="5377" max="5377" width="10.28515625" style="53" customWidth="1"/>
    <col min="5378" max="5378" width="2.28515625" style="53" customWidth="1"/>
    <col min="5379" max="5379" width="9.140625" style="53"/>
    <col min="5380" max="5380" width="11" style="53" bestFit="1" customWidth="1"/>
    <col min="5381" max="5381" width="13.28515625" style="53" customWidth="1"/>
    <col min="5382" max="5382" width="5" style="53" customWidth="1"/>
    <col min="5383" max="5383" width="7.7109375" style="53" customWidth="1"/>
    <col min="5384" max="5384" width="9.28515625" style="53" bestFit="1" customWidth="1"/>
    <col min="5385" max="5385" width="14.85546875" style="53" customWidth="1"/>
    <col min="5386" max="5386" width="5" style="53" customWidth="1"/>
    <col min="5387" max="5387" width="9.140625" style="53"/>
    <col min="5388" max="5388" width="8.42578125" style="53" bestFit="1" customWidth="1"/>
    <col min="5389" max="5389" width="13.5703125" style="53" customWidth="1"/>
    <col min="5390" max="5390" width="9.7109375" style="53" customWidth="1"/>
    <col min="5391" max="5391" width="9" style="53" customWidth="1"/>
    <col min="5392" max="5392" width="9.5703125" style="53" customWidth="1"/>
    <col min="5393" max="5393" width="13.5703125" style="53" customWidth="1"/>
    <col min="5394" max="5394" width="11.85546875" style="53" customWidth="1"/>
    <col min="5395" max="5395" width="7.85546875" style="53" customWidth="1"/>
    <col min="5396" max="5396" width="8.140625" style="53" customWidth="1"/>
    <col min="5397" max="5397" width="14.28515625" style="53" customWidth="1"/>
    <col min="5398" max="5398" width="3.42578125" style="53" customWidth="1"/>
    <col min="5399" max="5399" width="7.28515625" style="53" customWidth="1"/>
    <col min="5400" max="5400" width="8.7109375" style="53" customWidth="1"/>
    <col min="5401" max="5401" width="13.140625" style="53" customWidth="1"/>
    <col min="5402" max="5402" width="3.28515625" style="53" customWidth="1"/>
    <col min="5403" max="5403" width="9.140625" style="53"/>
    <col min="5404" max="5404" width="7.7109375" style="53" customWidth="1"/>
    <col min="5405" max="5405" width="14.140625" style="53" customWidth="1"/>
    <col min="5406" max="5406" width="2.85546875" style="53" customWidth="1"/>
    <col min="5407" max="5407" width="15.140625" style="53" customWidth="1"/>
    <col min="5408" max="5413" width="9.140625" style="53"/>
    <col min="5414" max="5414" width="14.7109375" style="53" customWidth="1"/>
    <col min="5415" max="5632" width="9.140625" style="53"/>
    <col min="5633" max="5633" width="10.28515625" style="53" customWidth="1"/>
    <col min="5634" max="5634" width="2.28515625" style="53" customWidth="1"/>
    <col min="5635" max="5635" width="9.140625" style="53"/>
    <col min="5636" max="5636" width="11" style="53" bestFit="1" customWidth="1"/>
    <col min="5637" max="5637" width="13.28515625" style="53" customWidth="1"/>
    <col min="5638" max="5638" width="5" style="53" customWidth="1"/>
    <col min="5639" max="5639" width="7.7109375" style="53" customWidth="1"/>
    <col min="5640" max="5640" width="9.28515625" style="53" bestFit="1" customWidth="1"/>
    <col min="5641" max="5641" width="14.85546875" style="53" customWidth="1"/>
    <col min="5642" max="5642" width="5" style="53" customWidth="1"/>
    <col min="5643" max="5643" width="9.140625" style="53"/>
    <col min="5644" max="5644" width="8.42578125" style="53" bestFit="1" customWidth="1"/>
    <col min="5645" max="5645" width="13.5703125" style="53" customWidth="1"/>
    <col min="5646" max="5646" width="9.7109375" style="53" customWidth="1"/>
    <col min="5647" max="5647" width="9" style="53" customWidth="1"/>
    <col min="5648" max="5648" width="9.5703125" style="53" customWidth="1"/>
    <col min="5649" max="5649" width="13.5703125" style="53" customWidth="1"/>
    <col min="5650" max="5650" width="11.85546875" style="53" customWidth="1"/>
    <col min="5651" max="5651" width="7.85546875" style="53" customWidth="1"/>
    <col min="5652" max="5652" width="8.140625" style="53" customWidth="1"/>
    <col min="5653" max="5653" width="14.28515625" style="53" customWidth="1"/>
    <col min="5654" max="5654" width="3.42578125" style="53" customWidth="1"/>
    <col min="5655" max="5655" width="7.28515625" style="53" customWidth="1"/>
    <col min="5656" max="5656" width="8.7109375" style="53" customWidth="1"/>
    <col min="5657" max="5657" width="13.140625" style="53" customWidth="1"/>
    <col min="5658" max="5658" width="3.28515625" style="53" customWidth="1"/>
    <col min="5659" max="5659" width="9.140625" style="53"/>
    <col min="5660" max="5660" width="7.7109375" style="53" customWidth="1"/>
    <col min="5661" max="5661" width="14.140625" style="53" customWidth="1"/>
    <col min="5662" max="5662" width="2.85546875" style="53" customWidth="1"/>
    <col min="5663" max="5663" width="15.140625" style="53" customWidth="1"/>
    <col min="5664" max="5669" width="9.140625" style="53"/>
    <col min="5670" max="5670" width="14.7109375" style="53" customWidth="1"/>
    <col min="5671" max="5888" width="9.140625" style="53"/>
    <col min="5889" max="5889" width="10.28515625" style="53" customWidth="1"/>
    <col min="5890" max="5890" width="2.28515625" style="53" customWidth="1"/>
    <col min="5891" max="5891" width="9.140625" style="53"/>
    <col min="5892" max="5892" width="11" style="53" bestFit="1" customWidth="1"/>
    <col min="5893" max="5893" width="13.28515625" style="53" customWidth="1"/>
    <col min="5894" max="5894" width="5" style="53" customWidth="1"/>
    <col min="5895" max="5895" width="7.7109375" style="53" customWidth="1"/>
    <col min="5896" max="5896" width="9.28515625" style="53" bestFit="1" customWidth="1"/>
    <col min="5897" max="5897" width="14.85546875" style="53" customWidth="1"/>
    <col min="5898" max="5898" width="5" style="53" customWidth="1"/>
    <col min="5899" max="5899" width="9.140625" style="53"/>
    <col min="5900" max="5900" width="8.42578125" style="53" bestFit="1" customWidth="1"/>
    <col min="5901" max="5901" width="13.5703125" style="53" customWidth="1"/>
    <col min="5902" max="5902" width="9.7109375" style="53" customWidth="1"/>
    <col min="5903" max="5903" width="9" style="53" customWidth="1"/>
    <col min="5904" max="5904" width="9.5703125" style="53" customWidth="1"/>
    <col min="5905" max="5905" width="13.5703125" style="53" customWidth="1"/>
    <col min="5906" max="5906" width="11.85546875" style="53" customWidth="1"/>
    <col min="5907" max="5907" width="7.85546875" style="53" customWidth="1"/>
    <col min="5908" max="5908" width="8.140625" style="53" customWidth="1"/>
    <col min="5909" max="5909" width="14.28515625" style="53" customWidth="1"/>
    <col min="5910" max="5910" width="3.42578125" style="53" customWidth="1"/>
    <col min="5911" max="5911" width="7.28515625" style="53" customWidth="1"/>
    <col min="5912" max="5912" width="8.7109375" style="53" customWidth="1"/>
    <col min="5913" max="5913" width="13.140625" style="53" customWidth="1"/>
    <col min="5914" max="5914" width="3.28515625" style="53" customWidth="1"/>
    <col min="5915" max="5915" width="9.140625" style="53"/>
    <col min="5916" max="5916" width="7.7109375" style="53" customWidth="1"/>
    <col min="5917" max="5917" width="14.140625" style="53" customWidth="1"/>
    <col min="5918" max="5918" width="2.85546875" style="53" customWidth="1"/>
    <col min="5919" max="5919" width="15.140625" style="53" customWidth="1"/>
    <col min="5920" max="5925" width="9.140625" style="53"/>
    <col min="5926" max="5926" width="14.7109375" style="53" customWidth="1"/>
    <col min="5927" max="6144" width="9.140625" style="53"/>
    <col min="6145" max="6145" width="10.28515625" style="53" customWidth="1"/>
    <col min="6146" max="6146" width="2.28515625" style="53" customWidth="1"/>
    <col min="6147" max="6147" width="9.140625" style="53"/>
    <col min="6148" max="6148" width="11" style="53" bestFit="1" customWidth="1"/>
    <col min="6149" max="6149" width="13.28515625" style="53" customWidth="1"/>
    <col min="6150" max="6150" width="5" style="53" customWidth="1"/>
    <col min="6151" max="6151" width="7.7109375" style="53" customWidth="1"/>
    <col min="6152" max="6152" width="9.28515625" style="53" bestFit="1" customWidth="1"/>
    <col min="6153" max="6153" width="14.85546875" style="53" customWidth="1"/>
    <col min="6154" max="6154" width="5" style="53" customWidth="1"/>
    <col min="6155" max="6155" width="9.140625" style="53"/>
    <col min="6156" max="6156" width="8.42578125" style="53" bestFit="1" customWidth="1"/>
    <col min="6157" max="6157" width="13.5703125" style="53" customWidth="1"/>
    <col min="6158" max="6158" width="9.7109375" style="53" customWidth="1"/>
    <col min="6159" max="6159" width="9" style="53" customWidth="1"/>
    <col min="6160" max="6160" width="9.5703125" style="53" customWidth="1"/>
    <col min="6161" max="6161" width="13.5703125" style="53" customWidth="1"/>
    <col min="6162" max="6162" width="11.85546875" style="53" customWidth="1"/>
    <col min="6163" max="6163" width="7.85546875" style="53" customWidth="1"/>
    <col min="6164" max="6164" width="8.140625" style="53" customWidth="1"/>
    <col min="6165" max="6165" width="14.28515625" style="53" customWidth="1"/>
    <col min="6166" max="6166" width="3.42578125" style="53" customWidth="1"/>
    <col min="6167" max="6167" width="7.28515625" style="53" customWidth="1"/>
    <col min="6168" max="6168" width="8.7109375" style="53" customWidth="1"/>
    <col min="6169" max="6169" width="13.140625" style="53" customWidth="1"/>
    <col min="6170" max="6170" width="3.28515625" style="53" customWidth="1"/>
    <col min="6171" max="6171" width="9.140625" style="53"/>
    <col min="6172" max="6172" width="7.7109375" style="53" customWidth="1"/>
    <col min="6173" max="6173" width="14.140625" style="53" customWidth="1"/>
    <col min="6174" max="6174" width="2.85546875" style="53" customWidth="1"/>
    <col min="6175" max="6175" width="15.140625" style="53" customWidth="1"/>
    <col min="6176" max="6181" width="9.140625" style="53"/>
    <col min="6182" max="6182" width="14.7109375" style="53" customWidth="1"/>
    <col min="6183" max="6400" width="9.140625" style="53"/>
    <col min="6401" max="6401" width="10.28515625" style="53" customWidth="1"/>
    <col min="6402" max="6402" width="2.28515625" style="53" customWidth="1"/>
    <col min="6403" max="6403" width="9.140625" style="53"/>
    <col min="6404" max="6404" width="11" style="53" bestFit="1" customWidth="1"/>
    <col min="6405" max="6405" width="13.28515625" style="53" customWidth="1"/>
    <col min="6406" max="6406" width="5" style="53" customWidth="1"/>
    <col min="6407" max="6407" width="7.7109375" style="53" customWidth="1"/>
    <col min="6408" max="6408" width="9.28515625" style="53" bestFit="1" customWidth="1"/>
    <col min="6409" max="6409" width="14.85546875" style="53" customWidth="1"/>
    <col min="6410" max="6410" width="5" style="53" customWidth="1"/>
    <col min="6411" max="6411" width="9.140625" style="53"/>
    <col min="6412" max="6412" width="8.42578125" style="53" bestFit="1" customWidth="1"/>
    <col min="6413" max="6413" width="13.5703125" style="53" customWidth="1"/>
    <col min="6414" max="6414" width="9.7109375" style="53" customWidth="1"/>
    <col min="6415" max="6415" width="9" style="53" customWidth="1"/>
    <col min="6416" max="6416" width="9.5703125" style="53" customWidth="1"/>
    <col min="6417" max="6417" width="13.5703125" style="53" customWidth="1"/>
    <col min="6418" max="6418" width="11.85546875" style="53" customWidth="1"/>
    <col min="6419" max="6419" width="7.85546875" style="53" customWidth="1"/>
    <col min="6420" max="6420" width="8.140625" style="53" customWidth="1"/>
    <col min="6421" max="6421" width="14.28515625" style="53" customWidth="1"/>
    <col min="6422" max="6422" width="3.42578125" style="53" customWidth="1"/>
    <col min="6423" max="6423" width="7.28515625" style="53" customWidth="1"/>
    <col min="6424" max="6424" width="8.7109375" style="53" customWidth="1"/>
    <col min="6425" max="6425" width="13.140625" style="53" customWidth="1"/>
    <col min="6426" max="6426" width="3.28515625" style="53" customWidth="1"/>
    <col min="6427" max="6427" width="9.140625" style="53"/>
    <col min="6428" max="6428" width="7.7109375" style="53" customWidth="1"/>
    <col min="6429" max="6429" width="14.140625" style="53" customWidth="1"/>
    <col min="6430" max="6430" width="2.85546875" style="53" customWidth="1"/>
    <col min="6431" max="6431" width="15.140625" style="53" customWidth="1"/>
    <col min="6432" max="6437" width="9.140625" style="53"/>
    <col min="6438" max="6438" width="14.7109375" style="53" customWidth="1"/>
    <col min="6439" max="6656" width="9.140625" style="53"/>
    <col min="6657" max="6657" width="10.28515625" style="53" customWidth="1"/>
    <col min="6658" max="6658" width="2.28515625" style="53" customWidth="1"/>
    <col min="6659" max="6659" width="9.140625" style="53"/>
    <col min="6660" max="6660" width="11" style="53" bestFit="1" customWidth="1"/>
    <col min="6661" max="6661" width="13.28515625" style="53" customWidth="1"/>
    <col min="6662" max="6662" width="5" style="53" customWidth="1"/>
    <col min="6663" max="6663" width="7.7109375" style="53" customWidth="1"/>
    <col min="6664" max="6664" width="9.28515625" style="53" bestFit="1" customWidth="1"/>
    <col min="6665" max="6665" width="14.85546875" style="53" customWidth="1"/>
    <col min="6666" max="6666" width="5" style="53" customWidth="1"/>
    <col min="6667" max="6667" width="9.140625" style="53"/>
    <col min="6668" max="6668" width="8.42578125" style="53" bestFit="1" customWidth="1"/>
    <col min="6669" max="6669" width="13.5703125" style="53" customWidth="1"/>
    <col min="6670" max="6670" width="9.7109375" style="53" customWidth="1"/>
    <col min="6671" max="6671" width="9" style="53" customWidth="1"/>
    <col min="6672" max="6672" width="9.5703125" style="53" customWidth="1"/>
    <col min="6673" max="6673" width="13.5703125" style="53" customWidth="1"/>
    <col min="6674" max="6674" width="11.85546875" style="53" customWidth="1"/>
    <col min="6675" max="6675" width="7.85546875" style="53" customWidth="1"/>
    <col min="6676" max="6676" width="8.140625" style="53" customWidth="1"/>
    <col min="6677" max="6677" width="14.28515625" style="53" customWidth="1"/>
    <col min="6678" max="6678" width="3.42578125" style="53" customWidth="1"/>
    <col min="6679" max="6679" width="7.28515625" style="53" customWidth="1"/>
    <col min="6680" max="6680" width="8.7109375" style="53" customWidth="1"/>
    <col min="6681" max="6681" width="13.140625" style="53" customWidth="1"/>
    <col min="6682" max="6682" width="3.28515625" style="53" customWidth="1"/>
    <col min="6683" max="6683" width="9.140625" style="53"/>
    <col min="6684" max="6684" width="7.7109375" style="53" customWidth="1"/>
    <col min="6685" max="6685" width="14.140625" style="53" customWidth="1"/>
    <col min="6686" max="6686" width="2.85546875" style="53" customWidth="1"/>
    <col min="6687" max="6687" width="15.140625" style="53" customWidth="1"/>
    <col min="6688" max="6693" width="9.140625" style="53"/>
    <col min="6694" max="6694" width="14.7109375" style="53" customWidth="1"/>
    <col min="6695" max="6912" width="9.140625" style="53"/>
    <col min="6913" max="6913" width="10.28515625" style="53" customWidth="1"/>
    <col min="6914" max="6914" width="2.28515625" style="53" customWidth="1"/>
    <col min="6915" max="6915" width="9.140625" style="53"/>
    <col min="6916" max="6916" width="11" style="53" bestFit="1" customWidth="1"/>
    <col min="6917" max="6917" width="13.28515625" style="53" customWidth="1"/>
    <col min="6918" max="6918" width="5" style="53" customWidth="1"/>
    <col min="6919" max="6919" width="7.7109375" style="53" customWidth="1"/>
    <col min="6920" max="6920" width="9.28515625" style="53" bestFit="1" customWidth="1"/>
    <col min="6921" max="6921" width="14.85546875" style="53" customWidth="1"/>
    <col min="6922" max="6922" width="5" style="53" customWidth="1"/>
    <col min="6923" max="6923" width="9.140625" style="53"/>
    <col min="6924" max="6924" width="8.42578125" style="53" bestFit="1" customWidth="1"/>
    <col min="6925" max="6925" width="13.5703125" style="53" customWidth="1"/>
    <col min="6926" max="6926" width="9.7109375" style="53" customWidth="1"/>
    <col min="6927" max="6927" width="9" style="53" customWidth="1"/>
    <col min="6928" max="6928" width="9.5703125" style="53" customWidth="1"/>
    <col min="6929" max="6929" width="13.5703125" style="53" customWidth="1"/>
    <col min="6930" max="6930" width="11.85546875" style="53" customWidth="1"/>
    <col min="6931" max="6931" width="7.85546875" style="53" customWidth="1"/>
    <col min="6932" max="6932" width="8.140625" style="53" customWidth="1"/>
    <col min="6933" max="6933" width="14.28515625" style="53" customWidth="1"/>
    <col min="6934" max="6934" width="3.42578125" style="53" customWidth="1"/>
    <col min="6935" max="6935" width="7.28515625" style="53" customWidth="1"/>
    <col min="6936" max="6936" width="8.7109375" style="53" customWidth="1"/>
    <col min="6937" max="6937" width="13.140625" style="53" customWidth="1"/>
    <col min="6938" max="6938" width="3.28515625" style="53" customWidth="1"/>
    <col min="6939" max="6939" width="9.140625" style="53"/>
    <col min="6940" max="6940" width="7.7109375" style="53" customWidth="1"/>
    <col min="6941" max="6941" width="14.140625" style="53" customWidth="1"/>
    <col min="6942" max="6942" width="2.85546875" style="53" customWidth="1"/>
    <col min="6943" max="6943" width="15.140625" style="53" customWidth="1"/>
    <col min="6944" max="6949" width="9.140625" style="53"/>
    <col min="6950" max="6950" width="14.7109375" style="53" customWidth="1"/>
    <col min="6951" max="7168" width="9.140625" style="53"/>
    <col min="7169" max="7169" width="10.28515625" style="53" customWidth="1"/>
    <col min="7170" max="7170" width="2.28515625" style="53" customWidth="1"/>
    <col min="7171" max="7171" width="9.140625" style="53"/>
    <col min="7172" max="7172" width="11" style="53" bestFit="1" customWidth="1"/>
    <col min="7173" max="7173" width="13.28515625" style="53" customWidth="1"/>
    <col min="7174" max="7174" width="5" style="53" customWidth="1"/>
    <col min="7175" max="7175" width="7.7109375" style="53" customWidth="1"/>
    <col min="7176" max="7176" width="9.28515625" style="53" bestFit="1" customWidth="1"/>
    <col min="7177" max="7177" width="14.85546875" style="53" customWidth="1"/>
    <col min="7178" max="7178" width="5" style="53" customWidth="1"/>
    <col min="7179" max="7179" width="9.140625" style="53"/>
    <col min="7180" max="7180" width="8.42578125" style="53" bestFit="1" customWidth="1"/>
    <col min="7181" max="7181" width="13.5703125" style="53" customWidth="1"/>
    <col min="7182" max="7182" width="9.7109375" style="53" customWidth="1"/>
    <col min="7183" max="7183" width="9" style="53" customWidth="1"/>
    <col min="7184" max="7184" width="9.5703125" style="53" customWidth="1"/>
    <col min="7185" max="7185" width="13.5703125" style="53" customWidth="1"/>
    <col min="7186" max="7186" width="11.85546875" style="53" customWidth="1"/>
    <col min="7187" max="7187" width="7.85546875" style="53" customWidth="1"/>
    <col min="7188" max="7188" width="8.140625" style="53" customWidth="1"/>
    <col min="7189" max="7189" width="14.28515625" style="53" customWidth="1"/>
    <col min="7190" max="7190" width="3.42578125" style="53" customWidth="1"/>
    <col min="7191" max="7191" width="7.28515625" style="53" customWidth="1"/>
    <col min="7192" max="7192" width="8.7109375" style="53" customWidth="1"/>
    <col min="7193" max="7193" width="13.140625" style="53" customWidth="1"/>
    <col min="7194" max="7194" width="3.28515625" style="53" customWidth="1"/>
    <col min="7195" max="7195" width="9.140625" style="53"/>
    <col min="7196" max="7196" width="7.7109375" style="53" customWidth="1"/>
    <col min="7197" max="7197" width="14.140625" style="53" customWidth="1"/>
    <col min="7198" max="7198" width="2.85546875" style="53" customWidth="1"/>
    <col min="7199" max="7199" width="15.140625" style="53" customWidth="1"/>
    <col min="7200" max="7205" width="9.140625" style="53"/>
    <col min="7206" max="7206" width="14.7109375" style="53" customWidth="1"/>
    <col min="7207" max="7424" width="9.140625" style="53"/>
    <col min="7425" max="7425" width="10.28515625" style="53" customWidth="1"/>
    <col min="7426" max="7426" width="2.28515625" style="53" customWidth="1"/>
    <col min="7427" max="7427" width="9.140625" style="53"/>
    <col min="7428" max="7428" width="11" style="53" bestFit="1" customWidth="1"/>
    <col min="7429" max="7429" width="13.28515625" style="53" customWidth="1"/>
    <col min="7430" max="7430" width="5" style="53" customWidth="1"/>
    <col min="7431" max="7431" width="7.7109375" style="53" customWidth="1"/>
    <col min="7432" max="7432" width="9.28515625" style="53" bestFit="1" customWidth="1"/>
    <col min="7433" max="7433" width="14.85546875" style="53" customWidth="1"/>
    <col min="7434" max="7434" width="5" style="53" customWidth="1"/>
    <col min="7435" max="7435" width="9.140625" style="53"/>
    <col min="7436" max="7436" width="8.42578125" style="53" bestFit="1" customWidth="1"/>
    <col min="7437" max="7437" width="13.5703125" style="53" customWidth="1"/>
    <col min="7438" max="7438" width="9.7109375" style="53" customWidth="1"/>
    <col min="7439" max="7439" width="9" style="53" customWidth="1"/>
    <col min="7440" max="7440" width="9.5703125" style="53" customWidth="1"/>
    <col min="7441" max="7441" width="13.5703125" style="53" customWidth="1"/>
    <col min="7442" max="7442" width="11.85546875" style="53" customWidth="1"/>
    <col min="7443" max="7443" width="7.85546875" style="53" customWidth="1"/>
    <col min="7444" max="7444" width="8.140625" style="53" customWidth="1"/>
    <col min="7445" max="7445" width="14.28515625" style="53" customWidth="1"/>
    <col min="7446" max="7446" width="3.42578125" style="53" customWidth="1"/>
    <col min="7447" max="7447" width="7.28515625" style="53" customWidth="1"/>
    <col min="7448" max="7448" width="8.7109375" style="53" customWidth="1"/>
    <col min="7449" max="7449" width="13.140625" style="53" customWidth="1"/>
    <col min="7450" max="7450" width="3.28515625" style="53" customWidth="1"/>
    <col min="7451" max="7451" width="9.140625" style="53"/>
    <col min="7452" max="7452" width="7.7109375" style="53" customWidth="1"/>
    <col min="7453" max="7453" width="14.140625" style="53" customWidth="1"/>
    <col min="7454" max="7454" width="2.85546875" style="53" customWidth="1"/>
    <col min="7455" max="7455" width="15.140625" style="53" customWidth="1"/>
    <col min="7456" max="7461" width="9.140625" style="53"/>
    <col min="7462" max="7462" width="14.7109375" style="53" customWidth="1"/>
    <col min="7463" max="7680" width="9.140625" style="53"/>
    <col min="7681" max="7681" width="10.28515625" style="53" customWidth="1"/>
    <col min="7682" max="7682" width="2.28515625" style="53" customWidth="1"/>
    <col min="7683" max="7683" width="9.140625" style="53"/>
    <col min="7684" max="7684" width="11" style="53" bestFit="1" customWidth="1"/>
    <col min="7685" max="7685" width="13.28515625" style="53" customWidth="1"/>
    <col min="7686" max="7686" width="5" style="53" customWidth="1"/>
    <col min="7687" max="7687" width="7.7109375" style="53" customWidth="1"/>
    <col min="7688" max="7688" width="9.28515625" style="53" bestFit="1" customWidth="1"/>
    <col min="7689" max="7689" width="14.85546875" style="53" customWidth="1"/>
    <col min="7690" max="7690" width="5" style="53" customWidth="1"/>
    <col min="7691" max="7691" width="9.140625" style="53"/>
    <col min="7692" max="7692" width="8.42578125" style="53" bestFit="1" customWidth="1"/>
    <col min="7693" max="7693" width="13.5703125" style="53" customWidth="1"/>
    <col min="7694" max="7694" width="9.7109375" style="53" customWidth="1"/>
    <col min="7695" max="7695" width="9" style="53" customWidth="1"/>
    <col min="7696" max="7696" width="9.5703125" style="53" customWidth="1"/>
    <col min="7697" max="7697" width="13.5703125" style="53" customWidth="1"/>
    <col min="7698" max="7698" width="11.85546875" style="53" customWidth="1"/>
    <col min="7699" max="7699" width="7.85546875" style="53" customWidth="1"/>
    <col min="7700" max="7700" width="8.140625" style="53" customWidth="1"/>
    <col min="7701" max="7701" width="14.28515625" style="53" customWidth="1"/>
    <col min="7702" max="7702" width="3.42578125" style="53" customWidth="1"/>
    <col min="7703" max="7703" width="7.28515625" style="53" customWidth="1"/>
    <col min="7704" max="7704" width="8.7109375" style="53" customWidth="1"/>
    <col min="7705" max="7705" width="13.140625" style="53" customWidth="1"/>
    <col min="7706" max="7706" width="3.28515625" style="53" customWidth="1"/>
    <col min="7707" max="7707" width="9.140625" style="53"/>
    <col min="7708" max="7708" width="7.7109375" style="53" customWidth="1"/>
    <col min="7709" max="7709" width="14.140625" style="53" customWidth="1"/>
    <col min="7710" max="7710" width="2.85546875" style="53" customWidth="1"/>
    <col min="7711" max="7711" width="15.140625" style="53" customWidth="1"/>
    <col min="7712" max="7717" width="9.140625" style="53"/>
    <col min="7718" max="7718" width="14.7109375" style="53" customWidth="1"/>
    <col min="7719" max="7936" width="9.140625" style="53"/>
    <col min="7937" max="7937" width="10.28515625" style="53" customWidth="1"/>
    <col min="7938" max="7938" width="2.28515625" style="53" customWidth="1"/>
    <col min="7939" max="7939" width="9.140625" style="53"/>
    <col min="7940" max="7940" width="11" style="53" bestFit="1" customWidth="1"/>
    <col min="7941" max="7941" width="13.28515625" style="53" customWidth="1"/>
    <col min="7942" max="7942" width="5" style="53" customWidth="1"/>
    <col min="7943" max="7943" width="7.7109375" style="53" customWidth="1"/>
    <col min="7944" max="7944" width="9.28515625" style="53" bestFit="1" customWidth="1"/>
    <col min="7945" max="7945" width="14.85546875" style="53" customWidth="1"/>
    <col min="7946" max="7946" width="5" style="53" customWidth="1"/>
    <col min="7947" max="7947" width="9.140625" style="53"/>
    <col min="7948" max="7948" width="8.42578125" style="53" bestFit="1" customWidth="1"/>
    <col min="7949" max="7949" width="13.5703125" style="53" customWidth="1"/>
    <col min="7950" max="7950" width="9.7109375" style="53" customWidth="1"/>
    <col min="7951" max="7951" width="9" style="53" customWidth="1"/>
    <col min="7952" max="7952" width="9.5703125" style="53" customWidth="1"/>
    <col min="7953" max="7953" width="13.5703125" style="53" customWidth="1"/>
    <col min="7954" max="7954" width="11.85546875" style="53" customWidth="1"/>
    <col min="7955" max="7955" width="7.85546875" style="53" customWidth="1"/>
    <col min="7956" max="7956" width="8.140625" style="53" customWidth="1"/>
    <col min="7957" max="7957" width="14.28515625" style="53" customWidth="1"/>
    <col min="7958" max="7958" width="3.42578125" style="53" customWidth="1"/>
    <col min="7959" max="7959" width="7.28515625" style="53" customWidth="1"/>
    <col min="7960" max="7960" width="8.7109375" style="53" customWidth="1"/>
    <col min="7961" max="7961" width="13.140625" style="53" customWidth="1"/>
    <col min="7962" max="7962" width="3.28515625" style="53" customWidth="1"/>
    <col min="7963" max="7963" width="9.140625" style="53"/>
    <col min="7964" max="7964" width="7.7109375" style="53" customWidth="1"/>
    <col min="7965" max="7965" width="14.140625" style="53" customWidth="1"/>
    <col min="7966" max="7966" width="2.85546875" style="53" customWidth="1"/>
    <col min="7967" max="7967" width="15.140625" style="53" customWidth="1"/>
    <col min="7968" max="7973" width="9.140625" style="53"/>
    <col min="7974" max="7974" width="14.7109375" style="53" customWidth="1"/>
    <col min="7975" max="8192" width="9.140625" style="53"/>
    <col min="8193" max="8193" width="10.28515625" style="53" customWidth="1"/>
    <col min="8194" max="8194" width="2.28515625" style="53" customWidth="1"/>
    <col min="8195" max="8195" width="9.140625" style="53"/>
    <col min="8196" max="8196" width="11" style="53" bestFit="1" customWidth="1"/>
    <col min="8197" max="8197" width="13.28515625" style="53" customWidth="1"/>
    <col min="8198" max="8198" width="5" style="53" customWidth="1"/>
    <col min="8199" max="8199" width="7.7109375" style="53" customWidth="1"/>
    <col min="8200" max="8200" width="9.28515625" style="53" bestFit="1" customWidth="1"/>
    <col min="8201" max="8201" width="14.85546875" style="53" customWidth="1"/>
    <col min="8202" max="8202" width="5" style="53" customWidth="1"/>
    <col min="8203" max="8203" width="9.140625" style="53"/>
    <col min="8204" max="8204" width="8.42578125" style="53" bestFit="1" customWidth="1"/>
    <col min="8205" max="8205" width="13.5703125" style="53" customWidth="1"/>
    <col min="8206" max="8206" width="9.7109375" style="53" customWidth="1"/>
    <col min="8207" max="8207" width="9" style="53" customWidth="1"/>
    <col min="8208" max="8208" width="9.5703125" style="53" customWidth="1"/>
    <col min="8209" max="8209" width="13.5703125" style="53" customWidth="1"/>
    <col min="8210" max="8210" width="11.85546875" style="53" customWidth="1"/>
    <col min="8211" max="8211" width="7.85546875" style="53" customWidth="1"/>
    <col min="8212" max="8212" width="8.140625" style="53" customWidth="1"/>
    <col min="8213" max="8213" width="14.28515625" style="53" customWidth="1"/>
    <col min="8214" max="8214" width="3.42578125" style="53" customWidth="1"/>
    <col min="8215" max="8215" width="7.28515625" style="53" customWidth="1"/>
    <col min="8216" max="8216" width="8.7109375" style="53" customWidth="1"/>
    <col min="8217" max="8217" width="13.140625" style="53" customWidth="1"/>
    <col min="8218" max="8218" width="3.28515625" style="53" customWidth="1"/>
    <col min="8219" max="8219" width="9.140625" style="53"/>
    <col min="8220" max="8220" width="7.7109375" style="53" customWidth="1"/>
    <col min="8221" max="8221" width="14.140625" style="53" customWidth="1"/>
    <col min="8222" max="8222" width="2.85546875" style="53" customWidth="1"/>
    <col min="8223" max="8223" width="15.140625" style="53" customWidth="1"/>
    <col min="8224" max="8229" width="9.140625" style="53"/>
    <col min="8230" max="8230" width="14.7109375" style="53" customWidth="1"/>
    <col min="8231" max="8448" width="9.140625" style="53"/>
    <col min="8449" max="8449" width="10.28515625" style="53" customWidth="1"/>
    <col min="8450" max="8450" width="2.28515625" style="53" customWidth="1"/>
    <col min="8451" max="8451" width="9.140625" style="53"/>
    <col min="8452" max="8452" width="11" style="53" bestFit="1" customWidth="1"/>
    <col min="8453" max="8453" width="13.28515625" style="53" customWidth="1"/>
    <col min="8454" max="8454" width="5" style="53" customWidth="1"/>
    <col min="8455" max="8455" width="7.7109375" style="53" customWidth="1"/>
    <col min="8456" max="8456" width="9.28515625" style="53" bestFit="1" customWidth="1"/>
    <col min="8457" max="8457" width="14.85546875" style="53" customWidth="1"/>
    <col min="8458" max="8458" width="5" style="53" customWidth="1"/>
    <col min="8459" max="8459" width="9.140625" style="53"/>
    <col min="8460" max="8460" width="8.42578125" style="53" bestFit="1" customWidth="1"/>
    <col min="8461" max="8461" width="13.5703125" style="53" customWidth="1"/>
    <col min="8462" max="8462" width="9.7109375" style="53" customWidth="1"/>
    <col min="8463" max="8463" width="9" style="53" customWidth="1"/>
    <col min="8464" max="8464" width="9.5703125" style="53" customWidth="1"/>
    <col min="8465" max="8465" width="13.5703125" style="53" customWidth="1"/>
    <col min="8466" max="8466" width="11.85546875" style="53" customWidth="1"/>
    <col min="8467" max="8467" width="7.85546875" style="53" customWidth="1"/>
    <col min="8468" max="8468" width="8.140625" style="53" customWidth="1"/>
    <col min="8469" max="8469" width="14.28515625" style="53" customWidth="1"/>
    <col min="8470" max="8470" width="3.42578125" style="53" customWidth="1"/>
    <col min="8471" max="8471" width="7.28515625" style="53" customWidth="1"/>
    <col min="8472" max="8472" width="8.7109375" style="53" customWidth="1"/>
    <col min="8473" max="8473" width="13.140625" style="53" customWidth="1"/>
    <col min="8474" max="8474" width="3.28515625" style="53" customWidth="1"/>
    <col min="8475" max="8475" width="9.140625" style="53"/>
    <col min="8476" max="8476" width="7.7109375" style="53" customWidth="1"/>
    <col min="8477" max="8477" width="14.140625" style="53" customWidth="1"/>
    <col min="8478" max="8478" width="2.85546875" style="53" customWidth="1"/>
    <col min="8479" max="8479" width="15.140625" style="53" customWidth="1"/>
    <col min="8480" max="8485" width="9.140625" style="53"/>
    <col min="8486" max="8486" width="14.7109375" style="53" customWidth="1"/>
    <col min="8487" max="8704" width="9.140625" style="53"/>
    <col min="8705" max="8705" width="10.28515625" style="53" customWidth="1"/>
    <col min="8706" max="8706" width="2.28515625" style="53" customWidth="1"/>
    <col min="8707" max="8707" width="9.140625" style="53"/>
    <col min="8708" max="8708" width="11" style="53" bestFit="1" customWidth="1"/>
    <col min="8709" max="8709" width="13.28515625" style="53" customWidth="1"/>
    <col min="8710" max="8710" width="5" style="53" customWidth="1"/>
    <col min="8711" max="8711" width="7.7109375" style="53" customWidth="1"/>
    <col min="8712" max="8712" width="9.28515625" style="53" bestFit="1" customWidth="1"/>
    <col min="8713" max="8713" width="14.85546875" style="53" customWidth="1"/>
    <col min="8714" max="8714" width="5" style="53" customWidth="1"/>
    <col min="8715" max="8715" width="9.140625" style="53"/>
    <col min="8716" max="8716" width="8.42578125" style="53" bestFit="1" customWidth="1"/>
    <col min="8717" max="8717" width="13.5703125" style="53" customWidth="1"/>
    <col min="8718" max="8718" width="9.7109375" style="53" customWidth="1"/>
    <col min="8719" max="8719" width="9" style="53" customWidth="1"/>
    <col min="8720" max="8720" width="9.5703125" style="53" customWidth="1"/>
    <col min="8721" max="8721" width="13.5703125" style="53" customWidth="1"/>
    <col min="8722" max="8722" width="11.85546875" style="53" customWidth="1"/>
    <col min="8723" max="8723" width="7.85546875" style="53" customWidth="1"/>
    <col min="8724" max="8724" width="8.140625" style="53" customWidth="1"/>
    <col min="8725" max="8725" width="14.28515625" style="53" customWidth="1"/>
    <col min="8726" max="8726" width="3.42578125" style="53" customWidth="1"/>
    <col min="8727" max="8727" width="7.28515625" style="53" customWidth="1"/>
    <col min="8728" max="8728" width="8.7109375" style="53" customWidth="1"/>
    <col min="8729" max="8729" width="13.140625" style="53" customWidth="1"/>
    <col min="8730" max="8730" width="3.28515625" style="53" customWidth="1"/>
    <col min="8731" max="8731" width="9.140625" style="53"/>
    <col min="8732" max="8732" width="7.7109375" style="53" customWidth="1"/>
    <col min="8733" max="8733" width="14.140625" style="53" customWidth="1"/>
    <col min="8734" max="8734" width="2.85546875" style="53" customWidth="1"/>
    <col min="8735" max="8735" width="15.140625" style="53" customWidth="1"/>
    <col min="8736" max="8741" width="9.140625" style="53"/>
    <col min="8742" max="8742" width="14.7109375" style="53" customWidth="1"/>
    <col min="8743" max="8960" width="9.140625" style="53"/>
    <col min="8961" max="8961" width="10.28515625" style="53" customWidth="1"/>
    <col min="8962" max="8962" width="2.28515625" style="53" customWidth="1"/>
    <col min="8963" max="8963" width="9.140625" style="53"/>
    <col min="8964" max="8964" width="11" style="53" bestFit="1" customWidth="1"/>
    <col min="8965" max="8965" width="13.28515625" style="53" customWidth="1"/>
    <col min="8966" max="8966" width="5" style="53" customWidth="1"/>
    <col min="8967" max="8967" width="7.7109375" style="53" customWidth="1"/>
    <col min="8968" max="8968" width="9.28515625" style="53" bestFit="1" customWidth="1"/>
    <col min="8969" max="8969" width="14.85546875" style="53" customWidth="1"/>
    <col min="8970" max="8970" width="5" style="53" customWidth="1"/>
    <col min="8971" max="8971" width="9.140625" style="53"/>
    <col min="8972" max="8972" width="8.42578125" style="53" bestFit="1" customWidth="1"/>
    <col min="8973" max="8973" width="13.5703125" style="53" customWidth="1"/>
    <col min="8974" max="8974" width="9.7109375" style="53" customWidth="1"/>
    <col min="8975" max="8975" width="9" style="53" customWidth="1"/>
    <col min="8976" max="8976" width="9.5703125" style="53" customWidth="1"/>
    <col min="8977" max="8977" width="13.5703125" style="53" customWidth="1"/>
    <col min="8978" max="8978" width="11.85546875" style="53" customWidth="1"/>
    <col min="8979" max="8979" width="7.85546875" style="53" customWidth="1"/>
    <col min="8980" max="8980" width="8.140625" style="53" customWidth="1"/>
    <col min="8981" max="8981" width="14.28515625" style="53" customWidth="1"/>
    <col min="8982" max="8982" width="3.42578125" style="53" customWidth="1"/>
    <col min="8983" max="8983" width="7.28515625" style="53" customWidth="1"/>
    <col min="8984" max="8984" width="8.7109375" style="53" customWidth="1"/>
    <col min="8985" max="8985" width="13.140625" style="53" customWidth="1"/>
    <col min="8986" max="8986" width="3.28515625" style="53" customWidth="1"/>
    <col min="8987" max="8987" width="9.140625" style="53"/>
    <col min="8988" max="8988" width="7.7109375" style="53" customWidth="1"/>
    <col min="8989" max="8989" width="14.140625" style="53" customWidth="1"/>
    <col min="8990" max="8990" width="2.85546875" style="53" customWidth="1"/>
    <col min="8991" max="8991" width="15.140625" style="53" customWidth="1"/>
    <col min="8992" max="8997" width="9.140625" style="53"/>
    <col min="8998" max="8998" width="14.7109375" style="53" customWidth="1"/>
    <col min="8999" max="9216" width="9.140625" style="53"/>
    <col min="9217" max="9217" width="10.28515625" style="53" customWidth="1"/>
    <col min="9218" max="9218" width="2.28515625" style="53" customWidth="1"/>
    <col min="9219" max="9219" width="9.140625" style="53"/>
    <col min="9220" max="9220" width="11" style="53" bestFit="1" customWidth="1"/>
    <col min="9221" max="9221" width="13.28515625" style="53" customWidth="1"/>
    <col min="9222" max="9222" width="5" style="53" customWidth="1"/>
    <col min="9223" max="9223" width="7.7109375" style="53" customWidth="1"/>
    <col min="9224" max="9224" width="9.28515625" style="53" bestFit="1" customWidth="1"/>
    <col min="9225" max="9225" width="14.85546875" style="53" customWidth="1"/>
    <col min="9226" max="9226" width="5" style="53" customWidth="1"/>
    <col min="9227" max="9227" width="9.140625" style="53"/>
    <col min="9228" max="9228" width="8.42578125" style="53" bestFit="1" customWidth="1"/>
    <col min="9229" max="9229" width="13.5703125" style="53" customWidth="1"/>
    <col min="9230" max="9230" width="9.7109375" style="53" customWidth="1"/>
    <col min="9231" max="9231" width="9" style="53" customWidth="1"/>
    <col min="9232" max="9232" width="9.5703125" style="53" customWidth="1"/>
    <col min="9233" max="9233" width="13.5703125" style="53" customWidth="1"/>
    <col min="9234" max="9234" width="11.85546875" style="53" customWidth="1"/>
    <col min="9235" max="9235" width="7.85546875" style="53" customWidth="1"/>
    <col min="9236" max="9236" width="8.140625" style="53" customWidth="1"/>
    <col min="9237" max="9237" width="14.28515625" style="53" customWidth="1"/>
    <col min="9238" max="9238" width="3.42578125" style="53" customWidth="1"/>
    <col min="9239" max="9239" width="7.28515625" style="53" customWidth="1"/>
    <col min="9240" max="9240" width="8.7109375" style="53" customWidth="1"/>
    <col min="9241" max="9241" width="13.140625" style="53" customWidth="1"/>
    <col min="9242" max="9242" width="3.28515625" style="53" customWidth="1"/>
    <col min="9243" max="9243" width="9.140625" style="53"/>
    <col min="9244" max="9244" width="7.7109375" style="53" customWidth="1"/>
    <col min="9245" max="9245" width="14.140625" style="53" customWidth="1"/>
    <col min="9246" max="9246" width="2.85546875" style="53" customWidth="1"/>
    <col min="9247" max="9247" width="15.140625" style="53" customWidth="1"/>
    <col min="9248" max="9253" width="9.140625" style="53"/>
    <col min="9254" max="9254" width="14.7109375" style="53" customWidth="1"/>
    <col min="9255" max="9472" width="9.140625" style="53"/>
    <col min="9473" max="9473" width="10.28515625" style="53" customWidth="1"/>
    <col min="9474" max="9474" width="2.28515625" style="53" customWidth="1"/>
    <col min="9475" max="9475" width="9.140625" style="53"/>
    <col min="9476" max="9476" width="11" style="53" bestFit="1" customWidth="1"/>
    <col min="9477" max="9477" width="13.28515625" style="53" customWidth="1"/>
    <col min="9478" max="9478" width="5" style="53" customWidth="1"/>
    <col min="9479" max="9479" width="7.7109375" style="53" customWidth="1"/>
    <col min="9480" max="9480" width="9.28515625" style="53" bestFit="1" customWidth="1"/>
    <col min="9481" max="9481" width="14.85546875" style="53" customWidth="1"/>
    <col min="9482" max="9482" width="5" style="53" customWidth="1"/>
    <col min="9483" max="9483" width="9.140625" style="53"/>
    <col min="9484" max="9484" width="8.42578125" style="53" bestFit="1" customWidth="1"/>
    <col min="9485" max="9485" width="13.5703125" style="53" customWidth="1"/>
    <col min="9486" max="9486" width="9.7109375" style="53" customWidth="1"/>
    <col min="9487" max="9487" width="9" style="53" customWidth="1"/>
    <col min="9488" max="9488" width="9.5703125" style="53" customWidth="1"/>
    <col min="9489" max="9489" width="13.5703125" style="53" customWidth="1"/>
    <col min="9490" max="9490" width="11.85546875" style="53" customWidth="1"/>
    <col min="9491" max="9491" width="7.85546875" style="53" customWidth="1"/>
    <col min="9492" max="9492" width="8.140625" style="53" customWidth="1"/>
    <col min="9493" max="9493" width="14.28515625" style="53" customWidth="1"/>
    <col min="9494" max="9494" width="3.42578125" style="53" customWidth="1"/>
    <col min="9495" max="9495" width="7.28515625" style="53" customWidth="1"/>
    <col min="9496" max="9496" width="8.7109375" style="53" customWidth="1"/>
    <col min="9497" max="9497" width="13.140625" style="53" customWidth="1"/>
    <col min="9498" max="9498" width="3.28515625" style="53" customWidth="1"/>
    <col min="9499" max="9499" width="9.140625" style="53"/>
    <col min="9500" max="9500" width="7.7109375" style="53" customWidth="1"/>
    <col min="9501" max="9501" width="14.140625" style="53" customWidth="1"/>
    <col min="9502" max="9502" width="2.85546875" style="53" customWidth="1"/>
    <col min="9503" max="9503" width="15.140625" style="53" customWidth="1"/>
    <col min="9504" max="9509" width="9.140625" style="53"/>
    <col min="9510" max="9510" width="14.7109375" style="53" customWidth="1"/>
    <col min="9511" max="9728" width="9.140625" style="53"/>
    <col min="9729" max="9729" width="10.28515625" style="53" customWidth="1"/>
    <col min="9730" max="9730" width="2.28515625" style="53" customWidth="1"/>
    <col min="9731" max="9731" width="9.140625" style="53"/>
    <col min="9732" max="9732" width="11" style="53" bestFit="1" customWidth="1"/>
    <col min="9733" max="9733" width="13.28515625" style="53" customWidth="1"/>
    <col min="9734" max="9734" width="5" style="53" customWidth="1"/>
    <col min="9735" max="9735" width="7.7109375" style="53" customWidth="1"/>
    <col min="9736" max="9736" width="9.28515625" style="53" bestFit="1" customWidth="1"/>
    <col min="9737" max="9737" width="14.85546875" style="53" customWidth="1"/>
    <col min="9738" max="9738" width="5" style="53" customWidth="1"/>
    <col min="9739" max="9739" width="9.140625" style="53"/>
    <col min="9740" max="9740" width="8.42578125" style="53" bestFit="1" customWidth="1"/>
    <col min="9741" max="9741" width="13.5703125" style="53" customWidth="1"/>
    <col min="9742" max="9742" width="9.7109375" style="53" customWidth="1"/>
    <col min="9743" max="9743" width="9" style="53" customWidth="1"/>
    <col min="9744" max="9744" width="9.5703125" style="53" customWidth="1"/>
    <col min="9745" max="9745" width="13.5703125" style="53" customWidth="1"/>
    <col min="9746" max="9746" width="11.85546875" style="53" customWidth="1"/>
    <col min="9747" max="9747" width="7.85546875" style="53" customWidth="1"/>
    <col min="9748" max="9748" width="8.140625" style="53" customWidth="1"/>
    <col min="9749" max="9749" width="14.28515625" style="53" customWidth="1"/>
    <col min="9750" max="9750" width="3.42578125" style="53" customWidth="1"/>
    <col min="9751" max="9751" width="7.28515625" style="53" customWidth="1"/>
    <col min="9752" max="9752" width="8.7109375" style="53" customWidth="1"/>
    <col min="9753" max="9753" width="13.140625" style="53" customWidth="1"/>
    <col min="9754" max="9754" width="3.28515625" style="53" customWidth="1"/>
    <col min="9755" max="9755" width="9.140625" style="53"/>
    <col min="9756" max="9756" width="7.7109375" style="53" customWidth="1"/>
    <col min="9757" max="9757" width="14.140625" style="53" customWidth="1"/>
    <col min="9758" max="9758" width="2.85546875" style="53" customWidth="1"/>
    <col min="9759" max="9759" width="15.140625" style="53" customWidth="1"/>
    <col min="9760" max="9765" width="9.140625" style="53"/>
    <col min="9766" max="9766" width="14.7109375" style="53" customWidth="1"/>
    <col min="9767" max="9984" width="9.140625" style="53"/>
    <col min="9985" max="9985" width="10.28515625" style="53" customWidth="1"/>
    <col min="9986" max="9986" width="2.28515625" style="53" customWidth="1"/>
    <col min="9987" max="9987" width="9.140625" style="53"/>
    <col min="9988" max="9988" width="11" style="53" bestFit="1" customWidth="1"/>
    <col min="9989" max="9989" width="13.28515625" style="53" customWidth="1"/>
    <col min="9990" max="9990" width="5" style="53" customWidth="1"/>
    <col min="9991" max="9991" width="7.7109375" style="53" customWidth="1"/>
    <col min="9992" max="9992" width="9.28515625" style="53" bestFit="1" customWidth="1"/>
    <col min="9993" max="9993" width="14.85546875" style="53" customWidth="1"/>
    <col min="9994" max="9994" width="5" style="53" customWidth="1"/>
    <col min="9995" max="9995" width="9.140625" style="53"/>
    <col min="9996" max="9996" width="8.42578125" style="53" bestFit="1" customWidth="1"/>
    <col min="9997" max="9997" width="13.5703125" style="53" customWidth="1"/>
    <col min="9998" max="9998" width="9.7109375" style="53" customWidth="1"/>
    <col min="9999" max="9999" width="9" style="53" customWidth="1"/>
    <col min="10000" max="10000" width="9.5703125" style="53" customWidth="1"/>
    <col min="10001" max="10001" width="13.5703125" style="53" customWidth="1"/>
    <col min="10002" max="10002" width="11.85546875" style="53" customWidth="1"/>
    <col min="10003" max="10003" width="7.85546875" style="53" customWidth="1"/>
    <col min="10004" max="10004" width="8.140625" style="53" customWidth="1"/>
    <col min="10005" max="10005" width="14.28515625" style="53" customWidth="1"/>
    <col min="10006" max="10006" width="3.42578125" style="53" customWidth="1"/>
    <col min="10007" max="10007" width="7.28515625" style="53" customWidth="1"/>
    <col min="10008" max="10008" width="8.7109375" style="53" customWidth="1"/>
    <col min="10009" max="10009" width="13.140625" style="53" customWidth="1"/>
    <col min="10010" max="10010" width="3.28515625" style="53" customWidth="1"/>
    <col min="10011" max="10011" width="9.140625" style="53"/>
    <col min="10012" max="10012" width="7.7109375" style="53" customWidth="1"/>
    <col min="10013" max="10013" width="14.140625" style="53" customWidth="1"/>
    <col min="10014" max="10014" width="2.85546875" style="53" customWidth="1"/>
    <col min="10015" max="10015" width="15.140625" style="53" customWidth="1"/>
    <col min="10016" max="10021" width="9.140625" style="53"/>
    <col min="10022" max="10022" width="14.7109375" style="53" customWidth="1"/>
    <col min="10023" max="10240" width="9.140625" style="53"/>
    <col min="10241" max="10241" width="10.28515625" style="53" customWidth="1"/>
    <col min="10242" max="10242" width="2.28515625" style="53" customWidth="1"/>
    <col min="10243" max="10243" width="9.140625" style="53"/>
    <col min="10244" max="10244" width="11" style="53" bestFit="1" customWidth="1"/>
    <col min="10245" max="10245" width="13.28515625" style="53" customWidth="1"/>
    <col min="10246" max="10246" width="5" style="53" customWidth="1"/>
    <col min="10247" max="10247" width="7.7109375" style="53" customWidth="1"/>
    <col min="10248" max="10248" width="9.28515625" style="53" bestFit="1" customWidth="1"/>
    <col min="10249" max="10249" width="14.85546875" style="53" customWidth="1"/>
    <col min="10250" max="10250" width="5" style="53" customWidth="1"/>
    <col min="10251" max="10251" width="9.140625" style="53"/>
    <col min="10252" max="10252" width="8.42578125" style="53" bestFit="1" customWidth="1"/>
    <col min="10253" max="10253" width="13.5703125" style="53" customWidth="1"/>
    <col min="10254" max="10254" width="9.7109375" style="53" customWidth="1"/>
    <col min="10255" max="10255" width="9" style="53" customWidth="1"/>
    <col min="10256" max="10256" width="9.5703125" style="53" customWidth="1"/>
    <col min="10257" max="10257" width="13.5703125" style="53" customWidth="1"/>
    <col min="10258" max="10258" width="11.85546875" style="53" customWidth="1"/>
    <col min="10259" max="10259" width="7.85546875" style="53" customWidth="1"/>
    <col min="10260" max="10260" width="8.140625" style="53" customWidth="1"/>
    <col min="10261" max="10261" width="14.28515625" style="53" customWidth="1"/>
    <col min="10262" max="10262" width="3.42578125" style="53" customWidth="1"/>
    <col min="10263" max="10263" width="7.28515625" style="53" customWidth="1"/>
    <col min="10264" max="10264" width="8.7109375" style="53" customWidth="1"/>
    <col min="10265" max="10265" width="13.140625" style="53" customWidth="1"/>
    <col min="10266" max="10266" width="3.28515625" style="53" customWidth="1"/>
    <col min="10267" max="10267" width="9.140625" style="53"/>
    <col min="10268" max="10268" width="7.7109375" style="53" customWidth="1"/>
    <col min="10269" max="10269" width="14.140625" style="53" customWidth="1"/>
    <col min="10270" max="10270" width="2.85546875" style="53" customWidth="1"/>
    <col min="10271" max="10271" width="15.140625" style="53" customWidth="1"/>
    <col min="10272" max="10277" width="9.140625" style="53"/>
    <col min="10278" max="10278" width="14.7109375" style="53" customWidth="1"/>
    <col min="10279" max="10496" width="9.140625" style="53"/>
    <col min="10497" max="10497" width="10.28515625" style="53" customWidth="1"/>
    <col min="10498" max="10498" width="2.28515625" style="53" customWidth="1"/>
    <col min="10499" max="10499" width="9.140625" style="53"/>
    <col min="10500" max="10500" width="11" style="53" bestFit="1" customWidth="1"/>
    <col min="10501" max="10501" width="13.28515625" style="53" customWidth="1"/>
    <col min="10502" max="10502" width="5" style="53" customWidth="1"/>
    <col min="10503" max="10503" width="7.7109375" style="53" customWidth="1"/>
    <col min="10504" max="10504" width="9.28515625" style="53" bestFit="1" customWidth="1"/>
    <col min="10505" max="10505" width="14.85546875" style="53" customWidth="1"/>
    <col min="10506" max="10506" width="5" style="53" customWidth="1"/>
    <col min="10507" max="10507" width="9.140625" style="53"/>
    <col min="10508" max="10508" width="8.42578125" style="53" bestFit="1" customWidth="1"/>
    <col min="10509" max="10509" width="13.5703125" style="53" customWidth="1"/>
    <col min="10510" max="10510" width="9.7109375" style="53" customWidth="1"/>
    <col min="10511" max="10511" width="9" style="53" customWidth="1"/>
    <col min="10512" max="10512" width="9.5703125" style="53" customWidth="1"/>
    <col min="10513" max="10513" width="13.5703125" style="53" customWidth="1"/>
    <col min="10514" max="10514" width="11.85546875" style="53" customWidth="1"/>
    <col min="10515" max="10515" width="7.85546875" style="53" customWidth="1"/>
    <col min="10516" max="10516" width="8.140625" style="53" customWidth="1"/>
    <col min="10517" max="10517" width="14.28515625" style="53" customWidth="1"/>
    <col min="10518" max="10518" width="3.42578125" style="53" customWidth="1"/>
    <col min="10519" max="10519" width="7.28515625" style="53" customWidth="1"/>
    <col min="10520" max="10520" width="8.7109375" style="53" customWidth="1"/>
    <col min="10521" max="10521" width="13.140625" style="53" customWidth="1"/>
    <col min="10522" max="10522" width="3.28515625" style="53" customWidth="1"/>
    <col min="10523" max="10523" width="9.140625" style="53"/>
    <col min="10524" max="10524" width="7.7109375" style="53" customWidth="1"/>
    <col min="10525" max="10525" width="14.140625" style="53" customWidth="1"/>
    <col min="10526" max="10526" width="2.85546875" style="53" customWidth="1"/>
    <col min="10527" max="10527" width="15.140625" style="53" customWidth="1"/>
    <col min="10528" max="10533" width="9.140625" style="53"/>
    <col min="10534" max="10534" width="14.7109375" style="53" customWidth="1"/>
    <col min="10535" max="10752" width="9.140625" style="53"/>
    <col min="10753" max="10753" width="10.28515625" style="53" customWidth="1"/>
    <col min="10754" max="10754" width="2.28515625" style="53" customWidth="1"/>
    <col min="10755" max="10755" width="9.140625" style="53"/>
    <col min="10756" max="10756" width="11" style="53" bestFit="1" customWidth="1"/>
    <col min="10757" max="10757" width="13.28515625" style="53" customWidth="1"/>
    <col min="10758" max="10758" width="5" style="53" customWidth="1"/>
    <col min="10759" max="10759" width="7.7109375" style="53" customWidth="1"/>
    <col min="10760" max="10760" width="9.28515625" style="53" bestFit="1" customWidth="1"/>
    <col min="10761" max="10761" width="14.85546875" style="53" customWidth="1"/>
    <col min="10762" max="10762" width="5" style="53" customWidth="1"/>
    <col min="10763" max="10763" width="9.140625" style="53"/>
    <col min="10764" max="10764" width="8.42578125" style="53" bestFit="1" customWidth="1"/>
    <col min="10765" max="10765" width="13.5703125" style="53" customWidth="1"/>
    <col min="10766" max="10766" width="9.7109375" style="53" customWidth="1"/>
    <col min="10767" max="10767" width="9" style="53" customWidth="1"/>
    <col min="10768" max="10768" width="9.5703125" style="53" customWidth="1"/>
    <col min="10769" max="10769" width="13.5703125" style="53" customWidth="1"/>
    <col min="10770" max="10770" width="11.85546875" style="53" customWidth="1"/>
    <col min="10771" max="10771" width="7.85546875" style="53" customWidth="1"/>
    <col min="10772" max="10772" width="8.140625" style="53" customWidth="1"/>
    <col min="10773" max="10773" width="14.28515625" style="53" customWidth="1"/>
    <col min="10774" max="10774" width="3.42578125" style="53" customWidth="1"/>
    <col min="10775" max="10775" width="7.28515625" style="53" customWidth="1"/>
    <col min="10776" max="10776" width="8.7109375" style="53" customWidth="1"/>
    <col min="10777" max="10777" width="13.140625" style="53" customWidth="1"/>
    <col min="10778" max="10778" width="3.28515625" style="53" customWidth="1"/>
    <col min="10779" max="10779" width="9.140625" style="53"/>
    <col min="10780" max="10780" width="7.7109375" style="53" customWidth="1"/>
    <col min="10781" max="10781" width="14.140625" style="53" customWidth="1"/>
    <col min="10782" max="10782" width="2.85546875" style="53" customWidth="1"/>
    <col min="10783" max="10783" width="15.140625" style="53" customWidth="1"/>
    <col min="10784" max="10789" width="9.140625" style="53"/>
    <col min="10790" max="10790" width="14.7109375" style="53" customWidth="1"/>
    <col min="10791" max="11008" width="9.140625" style="53"/>
    <col min="11009" max="11009" width="10.28515625" style="53" customWidth="1"/>
    <col min="11010" max="11010" width="2.28515625" style="53" customWidth="1"/>
    <col min="11011" max="11011" width="9.140625" style="53"/>
    <col min="11012" max="11012" width="11" style="53" bestFit="1" customWidth="1"/>
    <col min="11013" max="11013" width="13.28515625" style="53" customWidth="1"/>
    <col min="11014" max="11014" width="5" style="53" customWidth="1"/>
    <col min="11015" max="11015" width="7.7109375" style="53" customWidth="1"/>
    <col min="11016" max="11016" width="9.28515625" style="53" bestFit="1" customWidth="1"/>
    <col min="11017" max="11017" width="14.85546875" style="53" customWidth="1"/>
    <col min="11018" max="11018" width="5" style="53" customWidth="1"/>
    <col min="11019" max="11019" width="9.140625" style="53"/>
    <col min="11020" max="11020" width="8.42578125" style="53" bestFit="1" customWidth="1"/>
    <col min="11021" max="11021" width="13.5703125" style="53" customWidth="1"/>
    <col min="11022" max="11022" width="9.7109375" style="53" customWidth="1"/>
    <col min="11023" max="11023" width="9" style="53" customWidth="1"/>
    <col min="11024" max="11024" width="9.5703125" style="53" customWidth="1"/>
    <col min="11025" max="11025" width="13.5703125" style="53" customWidth="1"/>
    <col min="11026" max="11026" width="11.85546875" style="53" customWidth="1"/>
    <col min="11027" max="11027" width="7.85546875" style="53" customWidth="1"/>
    <col min="11028" max="11028" width="8.140625" style="53" customWidth="1"/>
    <col min="11029" max="11029" width="14.28515625" style="53" customWidth="1"/>
    <col min="11030" max="11030" width="3.42578125" style="53" customWidth="1"/>
    <col min="11031" max="11031" width="7.28515625" style="53" customWidth="1"/>
    <col min="11032" max="11032" width="8.7109375" style="53" customWidth="1"/>
    <col min="11033" max="11033" width="13.140625" style="53" customWidth="1"/>
    <col min="11034" max="11034" width="3.28515625" style="53" customWidth="1"/>
    <col min="11035" max="11035" width="9.140625" style="53"/>
    <col min="11036" max="11036" width="7.7109375" style="53" customWidth="1"/>
    <col min="11037" max="11037" width="14.140625" style="53" customWidth="1"/>
    <col min="11038" max="11038" width="2.85546875" style="53" customWidth="1"/>
    <col min="11039" max="11039" width="15.140625" style="53" customWidth="1"/>
    <col min="11040" max="11045" width="9.140625" style="53"/>
    <col min="11046" max="11046" width="14.7109375" style="53" customWidth="1"/>
    <col min="11047" max="11264" width="9.140625" style="53"/>
    <col min="11265" max="11265" width="10.28515625" style="53" customWidth="1"/>
    <col min="11266" max="11266" width="2.28515625" style="53" customWidth="1"/>
    <col min="11267" max="11267" width="9.140625" style="53"/>
    <col min="11268" max="11268" width="11" style="53" bestFit="1" customWidth="1"/>
    <col min="11269" max="11269" width="13.28515625" style="53" customWidth="1"/>
    <col min="11270" max="11270" width="5" style="53" customWidth="1"/>
    <col min="11271" max="11271" width="7.7109375" style="53" customWidth="1"/>
    <col min="11272" max="11272" width="9.28515625" style="53" bestFit="1" customWidth="1"/>
    <col min="11273" max="11273" width="14.85546875" style="53" customWidth="1"/>
    <col min="11274" max="11274" width="5" style="53" customWidth="1"/>
    <col min="11275" max="11275" width="9.140625" style="53"/>
    <col min="11276" max="11276" width="8.42578125" style="53" bestFit="1" customWidth="1"/>
    <col min="11277" max="11277" width="13.5703125" style="53" customWidth="1"/>
    <col min="11278" max="11278" width="9.7109375" style="53" customWidth="1"/>
    <col min="11279" max="11279" width="9" style="53" customWidth="1"/>
    <col min="11280" max="11280" width="9.5703125" style="53" customWidth="1"/>
    <col min="11281" max="11281" width="13.5703125" style="53" customWidth="1"/>
    <col min="11282" max="11282" width="11.85546875" style="53" customWidth="1"/>
    <col min="11283" max="11283" width="7.85546875" style="53" customWidth="1"/>
    <col min="11284" max="11284" width="8.140625" style="53" customWidth="1"/>
    <col min="11285" max="11285" width="14.28515625" style="53" customWidth="1"/>
    <col min="11286" max="11286" width="3.42578125" style="53" customWidth="1"/>
    <col min="11287" max="11287" width="7.28515625" style="53" customWidth="1"/>
    <col min="11288" max="11288" width="8.7109375" style="53" customWidth="1"/>
    <col min="11289" max="11289" width="13.140625" style="53" customWidth="1"/>
    <col min="11290" max="11290" width="3.28515625" style="53" customWidth="1"/>
    <col min="11291" max="11291" width="9.140625" style="53"/>
    <col min="11292" max="11292" width="7.7109375" style="53" customWidth="1"/>
    <col min="11293" max="11293" width="14.140625" style="53" customWidth="1"/>
    <col min="11294" max="11294" width="2.85546875" style="53" customWidth="1"/>
    <col min="11295" max="11295" width="15.140625" style="53" customWidth="1"/>
    <col min="11296" max="11301" width="9.140625" style="53"/>
    <col min="11302" max="11302" width="14.7109375" style="53" customWidth="1"/>
    <col min="11303" max="11520" width="9.140625" style="53"/>
    <col min="11521" max="11521" width="10.28515625" style="53" customWidth="1"/>
    <col min="11522" max="11522" width="2.28515625" style="53" customWidth="1"/>
    <col min="11523" max="11523" width="9.140625" style="53"/>
    <col min="11524" max="11524" width="11" style="53" bestFit="1" customWidth="1"/>
    <col min="11525" max="11525" width="13.28515625" style="53" customWidth="1"/>
    <col min="11526" max="11526" width="5" style="53" customWidth="1"/>
    <col min="11527" max="11527" width="7.7109375" style="53" customWidth="1"/>
    <col min="11528" max="11528" width="9.28515625" style="53" bestFit="1" customWidth="1"/>
    <col min="11529" max="11529" width="14.85546875" style="53" customWidth="1"/>
    <col min="11530" max="11530" width="5" style="53" customWidth="1"/>
    <col min="11531" max="11531" width="9.140625" style="53"/>
    <col min="11532" max="11532" width="8.42578125" style="53" bestFit="1" customWidth="1"/>
    <col min="11533" max="11533" width="13.5703125" style="53" customWidth="1"/>
    <col min="11534" max="11534" width="9.7109375" style="53" customWidth="1"/>
    <col min="11535" max="11535" width="9" style="53" customWidth="1"/>
    <col min="11536" max="11536" width="9.5703125" style="53" customWidth="1"/>
    <col min="11537" max="11537" width="13.5703125" style="53" customWidth="1"/>
    <col min="11538" max="11538" width="11.85546875" style="53" customWidth="1"/>
    <col min="11539" max="11539" width="7.85546875" style="53" customWidth="1"/>
    <col min="11540" max="11540" width="8.140625" style="53" customWidth="1"/>
    <col min="11541" max="11541" width="14.28515625" style="53" customWidth="1"/>
    <col min="11542" max="11542" width="3.42578125" style="53" customWidth="1"/>
    <col min="11543" max="11543" width="7.28515625" style="53" customWidth="1"/>
    <col min="11544" max="11544" width="8.7109375" style="53" customWidth="1"/>
    <col min="11545" max="11545" width="13.140625" style="53" customWidth="1"/>
    <col min="11546" max="11546" width="3.28515625" style="53" customWidth="1"/>
    <col min="11547" max="11547" width="9.140625" style="53"/>
    <col min="11548" max="11548" width="7.7109375" style="53" customWidth="1"/>
    <col min="11549" max="11549" width="14.140625" style="53" customWidth="1"/>
    <col min="11550" max="11550" width="2.85546875" style="53" customWidth="1"/>
    <col min="11551" max="11551" width="15.140625" style="53" customWidth="1"/>
    <col min="11552" max="11557" width="9.140625" style="53"/>
    <col min="11558" max="11558" width="14.7109375" style="53" customWidth="1"/>
    <col min="11559" max="11776" width="9.140625" style="53"/>
    <col min="11777" max="11777" width="10.28515625" style="53" customWidth="1"/>
    <col min="11778" max="11778" width="2.28515625" style="53" customWidth="1"/>
    <col min="11779" max="11779" width="9.140625" style="53"/>
    <col min="11780" max="11780" width="11" style="53" bestFit="1" customWidth="1"/>
    <col min="11781" max="11781" width="13.28515625" style="53" customWidth="1"/>
    <col min="11782" max="11782" width="5" style="53" customWidth="1"/>
    <col min="11783" max="11783" width="7.7109375" style="53" customWidth="1"/>
    <col min="11784" max="11784" width="9.28515625" style="53" bestFit="1" customWidth="1"/>
    <col min="11785" max="11785" width="14.85546875" style="53" customWidth="1"/>
    <col min="11786" max="11786" width="5" style="53" customWidth="1"/>
    <col min="11787" max="11787" width="9.140625" style="53"/>
    <col min="11788" max="11788" width="8.42578125" style="53" bestFit="1" customWidth="1"/>
    <col min="11789" max="11789" width="13.5703125" style="53" customWidth="1"/>
    <col min="11790" max="11790" width="9.7109375" style="53" customWidth="1"/>
    <col min="11791" max="11791" width="9" style="53" customWidth="1"/>
    <col min="11792" max="11792" width="9.5703125" style="53" customWidth="1"/>
    <col min="11793" max="11793" width="13.5703125" style="53" customWidth="1"/>
    <col min="11794" max="11794" width="11.85546875" style="53" customWidth="1"/>
    <col min="11795" max="11795" width="7.85546875" style="53" customWidth="1"/>
    <col min="11796" max="11796" width="8.140625" style="53" customWidth="1"/>
    <col min="11797" max="11797" width="14.28515625" style="53" customWidth="1"/>
    <col min="11798" max="11798" width="3.42578125" style="53" customWidth="1"/>
    <col min="11799" max="11799" width="7.28515625" style="53" customWidth="1"/>
    <col min="11800" max="11800" width="8.7109375" style="53" customWidth="1"/>
    <col min="11801" max="11801" width="13.140625" style="53" customWidth="1"/>
    <col min="11802" max="11802" width="3.28515625" style="53" customWidth="1"/>
    <col min="11803" max="11803" width="9.140625" style="53"/>
    <col min="11804" max="11804" width="7.7109375" style="53" customWidth="1"/>
    <col min="11805" max="11805" width="14.140625" style="53" customWidth="1"/>
    <col min="11806" max="11806" width="2.85546875" style="53" customWidth="1"/>
    <col min="11807" max="11807" width="15.140625" style="53" customWidth="1"/>
    <col min="11808" max="11813" width="9.140625" style="53"/>
    <col min="11814" max="11814" width="14.7109375" style="53" customWidth="1"/>
    <col min="11815" max="12032" width="9.140625" style="53"/>
    <col min="12033" max="12033" width="10.28515625" style="53" customWidth="1"/>
    <col min="12034" max="12034" width="2.28515625" style="53" customWidth="1"/>
    <col min="12035" max="12035" width="9.140625" style="53"/>
    <col min="12036" max="12036" width="11" style="53" bestFit="1" customWidth="1"/>
    <col min="12037" max="12037" width="13.28515625" style="53" customWidth="1"/>
    <col min="12038" max="12038" width="5" style="53" customWidth="1"/>
    <col min="12039" max="12039" width="7.7109375" style="53" customWidth="1"/>
    <col min="12040" max="12040" width="9.28515625" style="53" bestFit="1" customWidth="1"/>
    <col min="12041" max="12041" width="14.85546875" style="53" customWidth="1"/>
    <col min="12042" max="12042" width="5" style="53" customWidth="1"/>
    <col min="12043" max="12043" width="9.140625" style="53"/>
    <col min="12044" max="12044" width="8.42578125" style="53" bestFit="1" customWidth="1"/>
    <col min="12045" max="12045" width="13.5703125" style="53" customWidth="1"/>
    <col min="12046" max="12046" width="9.7109375" style="53" customWidth="1"/>
    <col min="12047" max="12047" width="9" style="53" customWidth="1"/>
    <col min="12048" max="12048" width="9.5703125" style="53" customWidth="1"/>
    <col min="12049" max="12049" width="13.5703125" style="53" customWidth="1"/>
    <col min="12050" max="12050" width="11.85546875" style="53" customWidth="1"/>
    <col min="12051" max="12051" width="7.85546875" style="53" customWidth="1"/>
    <col min="12052" max="12052" width="8.140625" style="53" customWidth="1"/>
    <col min="12053" max="12053" width="14.28515625" style="53" customWidth="1"/>
    <col min="12054" max="12054" width="3.42578125" style="53" customWidth="1"/>
    <col min="12055" max="12055" width="7.28515625" style="53" customWidth="1"/>
    <col min="12056" max="12056" width="8.7109375" style="53" customWidth="1"/>
    <col min="12057" max="12057" width="13.140625" style="53" customWidth="1"/>
    <col min="12058" max="12058" width="3.28515625" style="53" customWidth="1"/>
    <col min="12059" max="12059" width="9.140625" style="53"/>
    <col min="12060" max="12060" width="7.7109375" style="53" customWidth="1"/>
    <col min="12061" max="12061" width="14.140625" style="53" customWidth="1"/>
    <col min="12062" max="12062" width="2.85546875" style="53" customWidth="1"/>
    <col min="12063" max="12063" width="15.140625" style="53" customWidth="1"/>
    <col min="12064" max="12069" width="9.140625" style="53"/>
    <col min="12070" max="12070" width="14.7109375" style="53" customWidth="1"/>
    <col min="12071" max="12288" width="9.140625" style="53"/>
    <col min="12289" max="12289" width="10.28515625" style="53" customWidth="1"/>
    <col min="12290" max="12290" width="2.28515625" style="53" customWidth="1"/>
    <col min="12291" max="12291" width="9.140625" style="53"/>
    <col min="12292" max="12292" width="11" style="53" bestFit="1" customWidth="1"/>
    <col min="12293" max="12293" width="13.28515625" style="53" customWidth="1"/>
    <col min="12294" max="12294" width="5" style="53" customWidth="1"/>
    <col min="12295" max="12295" width="7.7109375" style="53" customWidth="1"/>
    <col min="12296" max="12296" width="9.28515625" style="53" bestFit="1" customWidth="1"/>
    <col min="12297" max="12297" width="14.85546875" style="53" customWidth="1"/>
    <col min="12298" max="12298" width="5" style="53" customWidth="1"/>
    <col min="12299" max="12299" width="9.140625" style="53"/>
    <col min="12300" max="12300" width="8.42578125" style="53" bestFit="1" customWidth="1"/>
    <col min="12301" max="12301" width="13.5703125" style="53" customWidth="1"/>
    <col min="12302" max="12302" width="9.7109375" style="53" customWidth="1"/>
    <col min="12303" max="12303" width="9" style="53" customWidth="1"/>
    <col min="12304" max="12304" width="9.5703125" style="53" customWidth="1"/>
    <col min="12305" max="12305" width="13.5703125" style="53" customWidth="1"/>
    <col min="12306" max="12306" width="11.85546875" style="53" customWidth="1"/>
    <col min="12307" max="12307" width="7.85546875" style="53" customWidth="1"/>
    <col min="12308" max="12308" width="8.140625" style="53" customWidth="1"/>
    <col min="12309" max="12309" width="14.28515625" style="53" customWidth="1"/>
    <col min="12310" max="12310" width="3.42578125" style="53" customWidth="1"/>
    <col min="12311" max="12311" width="7.28515625" style="53" customWidth="1"/>
    <col min="12312" max="12312" width="8.7109375" style="53" customWidth="1"/>
    <col min="12313" max="12313" width="13.140625" style="53" customWidth="1"/>
    <col min="12314" max="12314" width="3.28515625" style="53" customWidth="1"/>
    <col min="12315" max="12315" width="9.140625" style="53"/>
    <col min="12316" max="12316" width="7.7109375" style="53" customWidth="1"/>
    <col min="12317" max="12317" width="14.140625" style="53" customWidth="1"/>
    <col min="12318" max="12318" width="2.85546875" style="53" customWidth="1"/>
    <col min="12319" max="12319" width="15.140625" style="53" customWidth="1"/>
    <col min="12320" max="12325" width="9.140625" style="53"/>
    <col min="12326" max="12326" width="14.7109375" style="53" customWidth="1"/>
    <col min="12327" max="12544" width="9.140625" style="53"/>
    <col min="12545" max="12545" width="10.28515625" style="53" customWidth="1"/>
    <col min="12546" max="12546" width="2.28515625" style="53" customWidth="1"/>
    <col min="12547" max="12547" width="9.140625" style="53"/>
    <col min="12548" max="12548" width="11" style="53" bestFit="1" customWidth="1"/>
    <col min="12549" max="12549" width="13.28515625" style="53" customWidth="1"/>
    <col min="12550" max="12550" width="5" style="53" customWidth="1"/>
    <col min="12551" max="12551" width="7.7109375" style="53" customWidth="1"/>
    <col min="12552" max="12552" width="9.28515625" style="53" bestFit="1" customWidth="1"/>
    <col min="12553" max="12553" width="14.85546875" style="53" customWidth="1"/>
    <col min="12554" max="12554" width="5" style="53" customWidth="1"/>
    <col min="12555" max="12555" width="9.140625" style="53"/>
    <col min="12556" max="12556" width="8.42578125" style="53" bestFit="1" customWidth="1"/>
    <col min="12557" max="12557" width="13.5703125" style="53" customWidth="1"/>
    <col min="12558" max="12558" width="9.7109375" style="53" customWidth="1"/>
    <col min="12559" max="12559" width="9" style="53" customWidth="1"/>
    <col min="12560" max="12560" width="9.5703125" style="53" customWidth="1"/>
    <col min="12561" max="12561" width="13.5703125" style="53" customWidth="1"/>
    <col min="12562" max="12562" width="11.85546875" style="53" customWidth="1"/>
    <col min="12563" max="12563" width="7.85546875" style="53" customWidth="1"/>
    <col min="12564" max="12564" width="8.140625" style="53" customWidth="1"/>
    <col min="12565" max="12565" width="14.28515625" style="53" customWidth="1"/>
    <col min="12566" max="12566" width="3.42578125" style="53" customWidth="1"/>
    <col min="12567" max="12567" width="7.28515625" style="53" customWidth="1"/>
    <col min="12568" max="12568" width="8.7109375" style="53" customWidth="1"/>
    <col min="12569" max="12569" width="13.140625" style="53" customWidth="1"/>
    <col min="12570" max="12570" width="3.28515625" style="53" customWidth="1"/>
    <col min="12571" max="12571" width="9.140625" style="53"/>
    <col min="12572" max="12572" width="7.7109375" style="53" customWidth="1"/>
    <col min="12573" max="12573" width="14.140625" style="53" customWidth="1"/>
    <col min="12574" max="12574" width="2.85546875" style="53" customWidth="1"/>
    <col min="12575" max="12575" width="15.140625" style="53" customWidth="1"/>
    <col min="12576" max="12581" width="9.140625" style="53"/>
    <col min="12582" max="12582" width="14.7109375" style="53" customWidth="1"/>
    <col min="12583" max="12800" width="9.140625" style="53"/>
    <col min="12801" max="12801" width="10.28515625" style="53" customWidth="1"/>
    <col min="12802" max="12802" width="2.28515625" style="53" customWidth="1"/>
    <col min="12803" max="12803" width="9.140625" style="53"/>
    <col min="12804" max="12804" width="11" style="53" bestFit="1" customWidth="1"/>
    <col min="12805" max="12805" width="13.28515625" style="53" customWidth="1"/>
    <col min="12806" max="12806" width="5" style="53" customWidth="1"/>
    <col min="12807" max="12807" width="7.7109375" style="53" customWidth="1"/>
    <col min="12808" max="12808" width="9.28515625" style="53" bestFit="1" customWidth="1"/>
    <col min="12809" max="12809" width="14.85546875" style="53" customWidth="1"/>
    <col min="12810" max="12810" width="5" style="53" customWidth="1"/>
    <col min="12811" max="12811" width="9.140625" style="53"/>
    <col min="12812" max="12812" width="8.42578125" style="53" bestFit="1" customWidth="1"/>
    <col min="12813" max="12813" width="13.5703125" style="53" customWidth="1"/>
    <col min="12814" max="12814" width="9.7109375" style="53" customWidth="1"/>
    <col min="12815" max="12815" width="9" style="53" customWidth="1"/>
    <col min="12816" max="12816" width="9.5703125" style="53" customWidth="1"/>
    <col min="12817" max="12817" width="13.5703125" style="53" customWidth="1"/>
    <col min="12818" max="12818" width="11.85546875" style="53" customWidth="1"/>
    <col min="12819" max="12819" width="7.85546875" style="53" customWidth="1"/>
    <col min="12820" max="12820" width="8.140625" style="53" customWidth="1"/>
    <col min="12821" max="12821" width="14.28515625" style="53" customWidth="1"/>
    <col min="12822" max="12822" width="3.42578125" style="53" customWidth="1"/>
    <col min="12823" max="12823" width="7.28515625" style="53" customWidth="1"/>
    <col min="12824" max="12824" width="8.7109375" style="53" customWidth="1"/>
    <col min="12825" max="12825" width="13.140625" style="53" customWidth="1"/>
    <col min="12826" max="12826" width="3.28515625" style="53" customWidth="1"/>
    <col min="12827" max="12827" width="9.140625" style="53"/>
    <col min="12828" max="12828" width="7.7109375" style="53" customWidth="1"/>
    <col min="12829" max="12829" width="14.140625" style="53" customWidth="1"/>
    <col min="12830" max="12830" width="2.85546875" style="53" customWidth="1"/>
    <col min="12831" max="12831" width="15.140625" style="53" customWidth="1"/>
    <col min="12832" max="12837" width="9.140625" style="53"/>
    <col min="12838" max="12838" width="14.7109375" style="53" customWidth="1"/>
    <col min="12839" max="13056" width="9.140625" style="53"/>
    <col min="13057" max="13057" width="10.28515625" style="53" customWidth="1"/>
    <col min="13058" max="13058" width="2.28515625" style="53" customWidth="1"/>
    <col min="13059" max="13059" width="9.140625" style="53"/>
    <col min="13060" max="13060" width="11" style="53" bestFit="1" customWidth="1"/>
    <col min="13061" max="13061" width="13.28515625" style="53" customWidth="1"/>
    <col min="13062" max="13062" width="5" style="53" customWidth="1"/>
    <col min="13063" max="13063" width="7.7109375" style="53" customWidth="1"/>
    <col min="13064" max="13064" width="9.28515625" style="53" bestFit="1" customWidth="1"/>
    <col min="13065" max="13065" width="14.85546875" style="53" customWidth="1"/>
    <col min="13066" max="13066" width="5" style="53" customWidth="1"/>
    <col min="13067" max="13067" width="9.140625" style="53"/>
    <col min="13068" max="13068" width="8.42578125" style="53" bestFit="1" customWidth="1"/>
    <col min="13069" max="13069" width="13.5703125" style="53" customWidth="1"/>
    <col min="13070" max="13070" width="9.7109375" style="53" customWidth="1"/>
    <col min="13071" max="13071" width="9" style="53" customWidth="1"/>
    <col min="13072" max="13072" width="9.5703125" style="53" customWidth="1"/>
    <col min="13073" max="13073" width="13.5703125" style="53" customWidth="1"/>
    <col min="13074" max="13074" width="11.85546875" style="53" customWidth="1"/>
    <col min="13075" max="13075" width="7.85546875" style="53" customWidth="1"/>
    <col min="13076" max="13076" width="8.140625" style="53" customWidth="1"/>
    <col min="13077" max="13077" width="14.28515625" style="53" customWidth="1"/>
    <col min="13078" max="13078" width="3.42578125" style="53" customWidth="1"/>
    <col min="13079" max="13079" width="7.28515625" style="53" customWidth="1"/>
    <col min="13080" max="13080" width="8.7109375" style="53" customWidth="1"/>
    <col min="13081" max="13081" width="13.140625" style="53" customWidth="1"/>
    <col min="13082" max="13082" width="3.28515625" style="53" customWidth="1"/>
    <col min="13083" max="13083" width="9.140625" style="53"/>
    <col min="13084" max="13084" width="7.7109375" style="53" customWidth="1"/>
    <col min="13085" max="13085" width="14.140625" style="53" customWidth="1"/>
    <col min="13086" max="13086" width="2.85546875" style="53" customWidth="1"/>
    <col min="13087" max="13087" width="15.140625" style="53" customWidth="1"/>
    <col min="13088" max="13093" width="9.140625" style="53"/>
    <col min="13094" max="13094" width="14.7109375" style="53" customWidth="1"/>
    <col min="13095" max="13312" width="9.140625" style="53"/>
    <col min="13313" max="13313" width="10.28515625" style="53" customWidth="1"/>
    <col min="13314" max="13314" width="2.28515625" style="53" customWidth="1"/>
    <col min="13315" max="13315" width="9.140625" style="53"/>
    <col min="13316" max="13316" width="11" style="53" bestFit="1" customWidth="1"/>
    <col min="13317" max="13317" width="13.28515625" style="53" customWidth="1"/>
    <col min="13318" max="13318" width="5" style="53" customWidth="1"/>
    <col min="13319" max="13319" width="7.7109375" style="53" customWidth="1"/>
    <col min="13320" max="13320" width="9.28515625" style="53" bestFit="1" customWidth="1"/>
    <col min="13321" max="13321" width="14.85546875" style="53" customWidth="1"/>
    <col min="13322" max="13322" width="5" style="53" customWidth="1"/>
    <col min="13323" max="13323" width="9.140625" style="53"/>
    <col min="13324" max="13324" width="8.42578125" style="53" bestFit="1" customWidth="1"/>
    <col min="13325" max="13325" width="13.5703125" style="53" customWidth="1"/>
    <col min="13326" max="13326" width="9.7109375" style="53" customWidth="1"/>
    <col min="13327" max="13327" width="9" style="53" customWidth="1"/>
    <col min="13328" max="13328" width="9.5703125" style="53" customWidth="1"/>
    <col min="13329" max="13329" width="13.5703125" style="53" customWidth="1"/>
    <col min="13330" max="13330" width="11.85546875" style="53" customWidth="1"/>
    <col min="13331" max="13331" width="7.85546875" style="53" customWidth="1"/>
    <col min="13332" max="13332" width="8.140625" style="53" customWidth="1"/>
    <col min="13333" max="13333" width="14.28515625" style="53" customWidth="1"/>
    <col min="13334" max="13334" width="3.42578125" style="53" customWidth="1"/>
    <col min="13335" max="13335" width="7.28515625" style="53" customWidth="1"/>
    <col min="13336" max="13336" width="8.7109375" style="53" customWidth="1"/>
    <col min="13337" max="13337" width="13.140625" style="53" customWidth="1"/>
    <col min="13338" max="13338" width="3.28515625" style="53" customWidth="1"/>
    <col min="13339" max="13339" width="9.140625" style="53"/>
    <col min="13340" max="13340" width="7.7109375" style="53" customWidth="1"/>
    <col min="13341" max="13341" width="14.140625" style="53" customWidth="1"/>
    <col min="13342" max="13342" width="2.85546875" style="53" customWidth="1"/>
    <col min="13343" max="13343" width="15.140625" style="53" customWidth="1"/>
    <col min="13344" max="13349" width="9.140625" style="53"/>
    <col min="13350" max="13350" width="14.7109375" style="53" customWidth="1"/>
    <col min="13351" max="13568" width="9.140625" style="53"/>
    <col min="13569" max="13569" width="10.28515625" style="53" customWidth="1"/>
    <col min="13570" max="13570" width="2.28515625" style="53" customWidth="1"/>
    <col min="13571" max="13571" width="9.140625" style="53"/>
    <col min="13572" max="13572" width="11" style="53" bestFit="1" customWidth="1"/>
    <col min="13573" max="13573" width="13.28515625" style="53" customWidth="1"/>
    <col min="13574" max="13574" width="5" style="53" customWidth="1"/>
    <col min="13575" max="13575" width="7.7109375" style="53" customWidth="1"/>
    <col min="13576" max="13576" width="9.28515625" style="53" bestFit="1" customWidth="1"/>
    <col min="13577" max="13577" width="14.85546875" style="53" customWidth="1"/>
    <col min="13578" max="13578" width="5" style="53" customWidth="1"/>
    <col min="13579" max="13579" width="9.140625" style="53"/>
    <col min="13580" max="13580" width="8.42578125" style="53" bestFit="1" customWidth="1"/>
    <col min="13581" max="13581" width="13.5703125" style="53" customWidth="1"/>
    <col min="13582" max="13582" width="9.7109375" style="53" customWidth="1"/>
    <col min="13583" max="13583" width="9" style="53" customWidth="1"/>
    <col min="13584" max="13584" width="9.5703125" style="53" customWidth="1"/>
    <col min="13585" max="13585" width="13.5703125" style="53" customWidth="1"/>
    <col min="13586" max="13586" width="11.85546875" style="53" customWidth="1"/>
    <col min="13587" max="13587" width="7.85546875" style="53" customWidth="1"/>
    <col min="13588" max="13588" width="8.140625" style="53" customWidth="1"/>
    <col min="13589" max="13589" width="14.28515625" style="53" customWidth="1"/>
    <col min="13590" max="13590" width="3.42578125" style="53" customWidth="1"/>
    <col min="13591" max="13591" width="7.28515625" style="53" customWidth="1"/>
    <col min="13592" max="13592" width="8.7109375" style="53" customWidth="1"/>
    <col min="13593" max="13593" width="13.140625" style="53" customWidth="1"/>
    <col min="13594" max="13594" width="3.28515625" style="53" customWidth="1"/>
    <col min="13595" max="13595" width="9.140625" style="53"/>
    <col min="13596" max="13596" width="7.7109375" style="53" customWidth="1"/>
    <col min="13597" max="13597" width="14.140625" style="53" customWidth="1"/>
    <col min="13598" max="13598" width="2.85546875" style="53" customWidth="1"/>
    <col min="13599" max="13599" width="15.140625" style="53" customWidth="1"/>
    <col min="13600" max="13605" width="9.140625" style="53"/>
    <col min="13606" max="13606" width="14.7109375" style="53" customWidth="1"/>
    <col min="13607" max="13824" width="9.140625" style="53"/>
    <col min="13825" max="13825" width="10.28515625" style="53" customWidth="1"/>
    <col min="13826" max="13826" width="2.28515625" style="53" customWidth="1"/>
    <col min="13827" max="13827" width="9.140625" style="53"/>
    <col min="13828" max="13828" width="11" style="53" bestFit="1" customWidth="1"/>
    <col min="13829" max="13829" width="13.28515625" style="53" customWidth="1"/>
    <col min="13830" max="13830" width="5" style="53" customWidth="1"/>
    <col min="13831" max="13831" width="7.7109375" style="53" customWidth="1"/>
    <col min="13832" max="13832" width="9.28515625" style="53" bestFit="1" customWidth="1"/>
    <col min="13833" max="13833" width="14.85546875" style="53" customWidth="1"/>
    <col min="13834" max="13834" width="5" style="53" customWidth="1"/>
    <col min="13835" max="13835" width="9.140625" style="53"/>
    <col min="13836" max="13836" width="8.42578125" style="53" bestFit="1" customWidth="1"/>
    <col min="13837" max="13837" width="13.5703125" style="53" customWidth="1"/>
    <col min="13838" max="13838" width="9.7109375" style="53" customWidth="1"/>
    <col min="13839" max="13839" width="9" style="53" customWidth="1"/>
    <col min="13840" max="13840" width="9.5703125" style="53" customWidth="1"/>
    <col min="13841" max="13841" width="13.5703125" style="53" customWidth="1"/>
    <col min="13842" max="13842" width="11.85546875" style="53" customWidth="1"/>
    <col min="13843" max="13843" width="7.85546875" style="53" customWidth="1"/>
    <col min="13844" max="13844" width="8.140625" style="53" customWidth="1"/>
    <col min="13845" max="13845" width="14.28515625" style="53" customWidth="1"/>
    <col min="13846" max="13846" width="3.42578125" style="53" customWidth="1"/>
    <col min="13847" max="13847" width="7.28515625" style="53" customWidth="1"/>
    <col min="13848" max="13848" width="8.7109375" style="53" customWidth="1"/>
    <col min="13849" max="13849" width="13.140625" style="53" customWidth="1"/>
    <col min="13850" max="13850" width="3.28515625" style="53" customWidth="1"/>
    <col min="13851" max="13851" width="9.140625" style="53"/>
    <col min="13852" max="13852" width="7.7109375" style="53" customWidth="1"/>
    <col min="13853" max="13853" width="14.140625" style="53" customWidth="1"/>
    <col min="13854" max="13854" width="2.85546875" style="53" customWidth="1"/>
    <col min="13855" max="13855" width="15.140625" style="53" customWidth="1"/>
    <col min="13856" max="13861" width="9.140625" style="53"/>
    <col min="13862" max="13862" width="14.7109375" style="53" customWidth="1"/>
    <col min="13863" max="14080" width="9.140625" style="53"/>
    <col min="14081" max="14081" width="10.28515625" style="53" customWidth="1"/>
    <col min="14082" max="14082" width="2.28515625" style="53" customWidth="1"/>
    <col min="14083" max="14083" width="9.140625" style="53"/>
    <col min="14084" max="14084" width="11" style="53" bestFit="1" customWidth="1"/>
    <col min="14085" max="14085" width="13.28515625" style="53" customWidth="1"/>
    <col min="14086" max="14086" width="5" style="53" customWidth="1"/>
    <col min="14087" max="14087" width="7.7109375" style="53" customWidth="1"/>
    <col min="14088" max="14088" width="9.28515625" style="53" bestFit="1" customWidth="1"/>
    <col min="14089" max="14089" width="14.85546875" style="53" customWidth="1"/>
    <col min="14090" max="14090" width="5" style="53" customWidth="1"/>
    <col min="14091" max="14091" width="9.140625" style="53"/>
    <col min="14092" max="14092" width="8.42578125" style="53" bestFit="1" customWidth="1"/>
    <col min="14093" max="14093" width="13.5703125" style="53" customWidth="1"/>
    <col min="14094" max="14094" width="9.7109375" style="53" customWidth="1"/>
    <col min="14095" max="14095" width="9" style="53" customWidth="1"/>
    <col min="14096" max="14096" width="9.5703125" style="53" customWidth="1"/>
    <col min="14097" max="14097" width="13.5703125" style="53" customWidth="1"/>
    <col min="14098" max="14098" width="11.85546875" style="53" customWidth="1"/>
    <col min="14099" max="14099" width="7.85546875" style="53" customWidth="1"/>
    <col min="14100" max="14100" width="8.140625" style="53" customWidth="1"/>
    <col min="14101" max="14101" width="14.28515625" style="53" customWidth="1"/>
    <col min="14102" max="14102" width="3.42578125" style="53" customWidth="1"/>
    <col min="14103" max="14103" width="7.28515625" style="53" customWidth="1"/>
    <col min="14104" max="14104" width="8.7109375" style="53" customWidth="1"/>
    <col min="14105" max="14105" width="13.140625" style="53" customWidth="1"/>
    <col min="14106" max="14106" width="3.28515625" style="53" customWidth="1"/>
    <col min="14107" max="14107" width="9.140625" style="53"/>
    <col min="14108" max="14108" width="7.7109375" style="53" customWidth="1"/>
    <col min="14109" max="14109" width="14.140625" style="53" customWidth="1"/>
    <col min="14110" max="14110" width="2.85546875" style="53" customWidth="1"/>
    <col min="14111" max="14111" width="15.140625" style="53" customWidth="1"/>
    <col min="14112" max="14117" width="9.140625" style="53"/>
    <col min="14118" max="14118" width="14.7109375" style="53" customWidth="1"/>
    <col min="14119" max="14336" width="9.140625" style="53"/>
    <col min="14337" max="14337" width="10.28515625" style="53" customWidth="1"/>
    <col min="14338" max="14338" width="2.28515625" style="53" customWidth="1"/>
    <col min="14339" max="14339" width="9.140625" style="53"/>
    <col min="14340" max="14340" width="11" style="53" bestFit="1" customWidth="1"/>
    <col min="14341" max="14341" width="13.28515625" style="53" customWidth="1"/>
    <col min="14342" max="14342" width="5" style="53" customWidth="1"/>
    <col min="14343" max="14343" width="7.7109375" style="53" customWidth="1"/>
    <col min="14344" max="14344" width="9.28515625" style="53" bestFit="1" customWidth="1"/>
    <col min="14345" max="14345" width="14.85546875" style="53" customWidth="1"/>
    <col min="14346" max="14346" width="5" style="53" customWidth="1"/>
    <col min="14347" max="14347" width="9.140625" style="53"/>
    <col min="14348" max="14348" width="8.42578125" style="53" bestFit="1" customWidth="1"/>
    <col min="14349" max="14349" width="13.5703125" style="53" customWidth="1"/>
    <col min="14350" max="14350" width="9.7109375" style="53" customWidth="1"/>
    <col min="14351" max="14351" width="9" style="53" customWidth="1"/>
    <col min="14352" max="14352" width="9.5703125" style="53" customWidth="1"/>
    <col min="14353" max="14353" width="13.5703125" style="53" customWidth="1"/>
    <col min="14354" max="14354" width="11.85546875" style="53" customWidth="1"/>
    <col min="14355" max="14355" width="7.85546875" style="53" customWidth="1"/>
    <col min="14356" max="14356" width="8.140625" style="53" customWidth="1"/>
    <col min="14357" max="14357" width="14.28515625" style="53" customWidth="1"/>
    <col min="14358" max="14358" width="3.42578125" style="53" customWidth="1"/>
    <col min="14359" max="14359" width="7.28515625" style="53" customWidth="1"/>
    <col min="14360" max="14360" width="8.7109375" style="53" customWidth="1"/>
    <col min="14361" max="14361" width="13.140625" style="53" customWidth="1"/>
    <col min="14362" max="14362" width="3.28515625" style="53" customWidth="1"/>
    <col min="14363" max="14363" width="9.140625" style="53"/>
    <col min="14364" max="14364" width="7.7109375" style="53" customWidth="1"/>
    <col min="14365" max="14365" width="14.140625" style="53" customWidth="1"/>
    <col min="14366" max="14366" width="2.85546875" style="53" customWidth="1"/>
    <col min="14367" max="14367" width="15.140625" style="53" customWidth="1"/>
    <col min="14368" max="14373" width="9.140625" style="53"/>
    <col min="14374" max="14374" width="14.7109375" style="53" customWidth="1"/>
    <col min="14375" max="14592" width="9.140625" style="53"/>
    <col min="14593" max="14593" width="10.28515625" style="53" customWidth="1"/>
    <col min="14594" max="14594" width="2.28515625" style="53" customWidth="1"/>
    <col min="14595" max="14595" width="9.140625" style="53"/>
    <col min="14596" max="14596" width="11" style="53" bestFit="1" customWidth="1"/>
    <col min="14597" max="14597" width="13.28515625" style="53" customWidth="1"/>
    <col min="14598" max="14598" width="5" style="53" customWidth="1"/>
    <col min="14599" max="14599" width="7.7109375" style="53" customWidth="1"/>
    <col min="14600" max="14600" width="9.28515625" style="53" bestFit="1" customWidth="1"/>
    <col min="14601" max="14601" width="14.85546875" style="53" customWidth="1"/>
    <col min="14602" max="14602" width="5" style="53" customWidth="1"/>
    <col min="14603" max="14603" width="9.140625" style="53"/>
    <col min="14604" max="14604" width="8.42578125" style="53" bestFit="1" customWidth="1"/>
    <col min="14605" max="14605" width="13.5703125" style="53" customWidth="1"/>
    <col min="14606" max="14606" width="9.7109375" style="53" customWidth="1"/>
    <col min="14607" max="14607" width="9" style="53" customWidth="1"/>
    <col min="14608" max="14608" width="9.5703125" style="53" customWidth="1"/>
    <col min="14609" max="14609" width="13.5703125" style="53" customWidth="1"/>
    <col min="14610" max="14610" width="11.85546875" style="53" customWidth="1"/>
    <col min="14611" max="14611" width="7.85546875" style="53" customWidth="1"/>
    <col min="14612" max="14612" width="8.140625" style="53" customWidth="1"/>
    <col min="14613" max="14613" width="14.28515625" style="53" customWidth="1"/>
    <col min="14614" max="14614" width="3.42578125" style="53" customWidth="1"/>
    <col min="14615" max="14615" width="7.28515625" style="53" customWidth="1"/>
    <col min="14616" max="14616" width="8.7109375" style="53" customWidth="1"/>
    <col min="14617" max="14617" width="13.140625" style="53" customWidth="1"/>
    <col min="14618" max="14618" width="3.28515625" style="53" customWidth="1"/>
    <col min="14619" max="14619" width="9.140625" style="53"/>
    <col min="14620" max="14620" width="7.7109375" style="53" customWidth="1"/>
    <col min="14621" max="14621" width="14.140625" style="53" customWidth="1"/>
    <col min="14622" max="14622" width="2.85546875" style="53" customWidth="1"/>
    <col min="14623" max="14623" width="15.140625" style="53" customWidth="1"/>
    <col min="14624" max="14629" width="9.140625" style="53"/>
    <col min="14630" max="14630" width="14.7109375" style="53" customWidth="1"/>
    <col min="14631" max="14848" width="9.140625" style="53"/>
    <col min="14849" max="14849" width="10.28515625" style="53" customWidth="1"/>
    <col min="14850" max="14850" width="2.28515625" style="53" customWidth="1"/>
    <col min="14851" max="14851" width="9.140625" style="53"/>
    <col min="14852" max="14852" width="11" style="53" bestFit="1" customWidth="1"/>
    <col min="14853" max="14853" width="13.28515625" style="53" customWidth="1"/>
    <col min="14854" max="14854" width="5" style="53" customWidth="1"/>
    <col min="14855" max="14855" width="7.7109375" style="53" customWidth="1"/>
    <col min="14856" max="14856" width="9.28515625" style="53" bestFit="1" customWidth="1"/>
    <col min="14857" max="14857" width="14.85546875" style="53" customWidth="1"/>
    <col min="14858" max="14858" width="5" style="53" customWidth="1"/>
    <col min="14859" max="14859" width="9.140625" style="53"/>
    <col min="14860" max="14860" width="8.42578125" style="53" bestFit="1" customWidth="1"/>
    <col min="14861" max="14861" width="13.5703125" style="53" customWidth="1"/>
    <col min="14862" max="14862" width="9.7109375" style="53" customWidth="1"/>
    <col min="14863" max="14863" width="9" style="53" customWidth="1"/>
    <col min="14864" max="14864" width="9.5703125" style="53" customWidth="1"/>
    <col min="14865" max="14865" width="13.5703125" style="53" customWidth="1"/>
    <col min="14866" max="14866" width="11.85546875" style="53" customWidth="1"/>
    <col min="14867" max="14867" width="7.85546875" style="53" customWidth="1"/>
    <col min="14868" max="14868" width="8.140625" style="53" customWidth="1"/>
    <col min="14869" max="14869" width="14.28515625" style="53" customWidth="1"/>
    <col min="14870" max="14870" width="3.42578125" style="53" customWidth="1"/>
    <col min="14871" max="14871" width="7.28515625" style="53" customWidth="1"/>
    <col min="14872" max="14872" width="8.7109375" style="53" customWidth="1"/>
    <col min="14873" max="14873" width="13.140625" style="53" customWidth="1"/>
    <col min="14874" max="14874" width="3.28515625" style="53" customWidth="1"/>
    <col min="14875" max="14875" width="9.140625" style="53"/>
    <col min="14876" max="14876" width="7.7109375" style="53" customWidth="1"/>
    <col min="14877" max="14877" width="14.140625" style="53" customWidth="1"/>
    <col min="14878" max="14878" width="2.85546875" style="53" customWidth="1"/>
    <col min="14879" max="14879" width="15.140625" style="53" customWidth="1"/>
    <col min="14880" max="14885" width="9.140625" style="53"/>
    <col min="14886" max="14886" width="14.7109375" style="53" customWidth="1"/>
    <col min="14887" max="15104" width="9.140625" style="53"/>
    <col min="15105" max="15105" width="10.28515625" style="53" customWidth="1"/>
    <col min="15106" max="15106" width="2.28515625" style="53" customWidth="1"/>
    <col min="15107" max="15107" width="9.140625" style="53"/>
    <col min="15108" max="15108" width="11" style="53" bestFit="1" customWidth="1"/>
    <col min="15109" max="15109" width="13.28515625" style="53" customWidth="1"/>
    <col min="15110" max="15110" width="5" style="53" customWidth="1"/>
    <col min="15111" max="15111" width="7.7109375" style="53" customWidth="1"/>
    <col min="15112" max="15112" width="9.28515625" style="53" bestFit="1" customWidth="1"/>
    <col min="15113" max="15113" width="14.85546875" style="53" customWidth="1"/>
    <col min="15114" max="15114" width="5" style="53" customWidth="1"/>
    <col min="15115" max="15115" width="9.140625" style="53"/>
    <col min="15116" max="15116" width="8.42578125" style="53" bestFit="1" customWidth="1"/>
    <col min="15117" max="15117" width="13.5703125" style="53" customWidth="1"/>
    <col min="15118" max="15118" width="9.7109375" style="53" customWidth="1"/>
    <col min="15119" max="15119" width="9" style="53" customWidth="1"/>
    <col min="15120" max="15120" width="9.5703125" style="53" customWidth="1"/>
    <col min="15121" max="15121" width="13.5703125" style="53" customWidth="1"/>
    <col min="15122" max="15122" width="11.85546875" style="53" customWidth="1"/>
    <col min="15123" max="15123" width="7.85546875" style="53" customWidth="1"/>
    <col min="15124" max="15124" width="8.140625" style="53" customWidth="1"/>
    <col min="15125" max="15125" width="14.28515625" style="53" customWidth="1"/>
    <col min="15126" max="15126" width="3.42578125" style="53" customWidth="1"/>
    <col min="15127" max="15127" width="7.28515625" style="53" customWidth="1"/>
    <col min="15128" max="15128" width="8.7109375" style="53" customWidth="1"/>
    <col min="15129" max="15129" width="13.140625" style="53" customWidth="1"/>
    <col min="15130" max="15130" width="3.28515625" style="53" customWidth="1"/>
    <col min="15131" max="15131" width="9.140625" style="53"/>
    <col min="15132" max="15132" width="7.7109375" style="53" customWidth="1"/>
    <col min="15133" max="15133" width="14.140625" style="53" customWidth="1"/>
    <col min="15134" max="15134" width="2.85546875" style="53" customWidth="1"/>
    <col min="15135" max="15135" width="15.140625" style="53" customWidth="1"/>
    <col min="15136" max="15141" width="9.140625" style="53"/>
    <col min="15142" max="15142" width="14.7109375" style="53" customWidth="1"/>
    <col min="15143" max="15360" width="9.140625" style="53"/>
    <col min="15361" max="15361" width="10.28515625" style="53" customWidth="1"/>
    <col min="15362" max="15362" width="2.28515625" style="53" customWidth="1"/>
    <col min="15363" max="15363" width="9.140625" style="53"/>
    <col min="15364" max="15364" width="11" style="53" bestFit="1" customWidth="1"/>
    <col min="15365" max="15365" width="13.28515625" style="53" customWidth="1"/>
    <col min="15366" max="15366" width="5" style="53" customWidth="1"/>
    <col min="15367" max="15367" width="7.7109375" style="53" customWidth="1"/>
    <col min="15368" max="15368" width="9.28515625" style="53" bestFit="1" customWidth="1"/>
    <col min="15369" max="15369" width="14.85546875" style="53" customWidth="1"/>
    <col min="15370" max="15370" width="5" style="53" customWidth="1"/>
    <col min="15371" max="15371" width="9.140625" style="53"/>
    <col min="15372" max="15372" width="8.42578125" style="53" bestFit="1" customWidth="1"/>
    <col min="15373" max="15373" width="13.5703125" style="53" customWidth="1"/>
    <col min="15374" max="15374" width="9.7109375" style="53" customWidth="1"/>
    <col min="15375" max="15375" width="9" style="53" customWidth="1"/>
    <col min="15376" max="15376" width="9.5703125" style="53" customWidth="1"/>
    <col min="15377" max="15377" width="13.5703125" style="53" customWidth="1"/>
    <col min="15378" max="15378" width="11.85546875" style="53" customWidth="1"/>
    <col min="15379" max="15379" width="7.85546875" style="53" customWidth="1"/>
    <col min="15380" max="15380" width="8.140625" style="53" customWidth="1"/>
    <col min="15381" max="15381" width="14.28515625" style="53" customWidth="1"/>
    <col min="15382" max="15382" width="3.42578125" style="53" customWidth="1"/>
    <col min="15383" max="15383" width="7.28515625" style="53" customWidth="1"/>
    <col min="15384" max="15384" width="8.7109375" style="53" customWidth="1"/>
    <col min="15385" max="15385" width="13.140625" style="53" customWidth="1"/>
    <col min="15386" max="15386" width="3.28515625" style="53" customWidth="1"/>
    <col min="15387" max="15387" width="9.140625" style="53"/>
    <col min="15388" max="15388" width="7.7109375" style="53" customWidth="1"/>
    <col min="15389" max="15389" width="14.140625" style="53" customWidth="1"/>
    <col min="15390" max="15390" width="2.85546875" style="53" customWidth="1"/>
    <col min="15391" max="15391" width="15.140625" style="53" customWidth="1"/>
    <col min="15392" max="15397" width="9.140625" style="53"/>
    <col min="15398" max="15398" width="14.7109375" style="53" customWidth="1"/>
    <col min="15399" max="15616" width="9.140625" style="53"/>
    <col min="15617" max="15617" width="10.28515625" style="53" customWidth="1"/>
    <col min="15618" max="15618" width="2.28515625" style="53" customWidth="1"/>
    <col min="15619" max="15619" width="9.140625" style="53"/>
    <col min="15620" max="15620" width="11" style="53" bestFit="1" customWidth="1"/>
    <col min="15621" max="15621" width="13.28515625" style="53" customWidth="1"/>
    <col min="15622" max="15622" width="5" style="53" customWidth="1"/>
    <col min="15623" max="15623" width="7.7109375" style="53" customWidth="1"/>
    <col min="15624" max="15624" width="9.28515625" style="53" bestFit="1" customWidth="1"/>
    <col min="15625" max="15625" width="14.85546875" style="53" customWidth="1"/>
    <col min="15626" max="15626" width="5" style="53" customWidth="1"/>
    <col min="15627" max="15627" width="9.140625" style="53"/>
    <col min="15628" max="15628" width="8.42578125" style="53" bestFit="1" customWidth="1"/>
    <col min="15629" max="15629" width="13.5703125" style="53" customWidth="1"/>
    <col min="15630" max="15630" width="9.7109375" style="53" customWidth="1"/>
    <col min="15631" max="15631" width="9" style="53" customWidth="1"/>
    <col min="15632" max="15632" width="9.5703125" style="53" customWidth="1"/>
    <col min="15633" max="15633" width="13.5703125" style="53" customWidth="1"/>
    <col min="15634" max="15634" width="11.85546875" style="53" customWidth="1"/>
    <col min="15635" max="15635" width="7.85546875" style="53" customWidth="1"/>
    <col min="15636" max="15636" width="8.140625" style="53" customWidth="1"/>
    <col min="15637" max="15637" width="14.28515625" style="53" customWidth="1"/>
    <col min="15638" max="15638" width="3.42578125" style="53" customWidth="1"/>
    <col min="15639" max="15639" width="7.28515625" style="53" customWidth="1"/>
    <col min="15640" max="15640" width="8.7109375" style="53" customWidth="1"/>
    <col min="15641" max="15641" width="13.140625" style="53" customWidth="1"/>
    <col min="15642" max="15642" width="3.28515625" style="53" customWidth="1"/>
    <col min="15643" max="15643" width="9.140625" style="53"/>
    <col min="15644" max="15644" width="7.7109375" style="53" customWidth="1"/>
    <col min="15645" max="15645" width="14.140625" style="53" customWidth="1"/>
    <col min="15646" max="15646" width="2.85546875" style="53" customWidth="1"/>
    <col min="15647" max="15647" width="15.140625" style="53" customWidth="1"/>
    <col min="15648" max="15653" width="9.140625" style="53"/>
    <col min="15654" max="15654" width="14.7109375" style="53" customWidth="1"/>
    <col min="15655" max="15872" width="9.140625" style="53"/>
    <col min="15873" max="15873" width="10.28515625" style="53" customWidth="1"/>
    <col min="15874" max="15874" width="2.28515625" style="53" customWidth="1"/>
    <col min="15875" max="15875" width="9.140625" style="53"/>
    <col min="15876" max="15876" width="11" style="53" bestFit="1" customWidth="1"/>
    <col min="15877" max="15877" width="13.28515625" style="53" customWidth="1"/>
    <col min="15878" max="15878" width="5" style="53" customWidth="1"/>
    <col min="15879" max="15879" width="7.7109375" style="53" customWidth="1"/>
    <col min="15880" max="15880" width="9.28515625" style="53" bestFit="1" customWidth="1"/>
    <col min="15881" max="15881" width="14.85546875" style="53" customWidth="1"/>
    <col min="15882" max="15882" width="5" style="53" customWidth="1"/>
    <col min="15883" max="15883" width="9.140625" style="53"/>
    <col min="15884" max="15884" width="8.42578125" style="53" bestFit="1" customWidth="1"/>
    <col min="15885" max="15885" width="13.5703125" style="53" customWidth="1"/>
    <col min="15886" max="15886" width="9.7109375" style="53" customWidth="1"/>
    <col min="15887" max="15887" width="9" style="53" customWidth="1"/>
    <col min="15888" max="15888" width="9.5703125" style="53" customWidth="1"/>
    <col min="15889" max="15889" width="13.5703125" style="53" customWidth="1"/>
    <col min="15890" max="15890" width="11.85546875" style="53" customWidth="1"/>
    <col min="15891" max="15891" width="7.85546875" style="53" customWidth="1"/>
    <col min="15892" max="15892" width="8.140625" style="53" customWidth="1"/>
    <col min="15893" max="15893" width="14.28515625" style="53" customWidth="1"/>
    <col min="15894" max="15894" width="3.42578125" style="53" customWidth="1"/>
    <col min="15895" max="15895" width="7.28515625" style="53" customWidth="1"/>
    <col min="15896" max="15896" width="8.7109375" style="53" customWidth="1"/>
    <col min="15897" max="15897" width="13.140625" style="53" customWidth="1"/>
    <col min="15898" max="15898" width="3.28515625" style="53" customWidth="1"/>
    <col min="15899" max="15899" width="9.140625" style="53"/>
    <col min="15900" max="15900" width="7.7109375" style="53" customWidth="1"/>
    <col min="15901" max="15901" width="14.140625" style="53" customWidth="1"/>
    <col min="15902" max="15902" width="2.85546875" style="53" customWidth="1"/>
    <col min="15903" max="15903" width="15.140625" style="53" customWidth="1"/>
    <col min="15904" max="15909" width="9.140625" style="53"/>
    <col min="15910" max="15910" width="14.7109375" style="53" customWidth="1"/>
    <col min="15911" max="16128" width="9.140625" style="53"/>
    <col min="16129" max="16129" width="10.28515625" style="53" customWidth="1"/>
    <col min="16130" max="16130" width="2.28515625" style="53" customWidth="1"/>
    <col min="16131" max="16131" width="9.140625" style="53"/>
    <col min="16132" max="16132" width="11" style="53" bestFit="1" customWidth="1"/>
    <col min="16133" max="16133" width="13.28515625" style="53" customWidth="1"/>
    <col min="16134" max="16134" width="5" style="53" customWidth="1"/>
    <col min="16135" max="16135" width="7.7109375" style="53" customWidth="1"/>
    <col min="16136" max="16136" width="9.28515625" style="53" bestFit="1" customWidth="1"/>
    <col min="16137" max="16137" width="14.85546875" style="53" customWidth="1"/>
    <col min="16138" max="16138" width="5" style="53" customWidth="1"/>
    <col min="16139" max="16139" width="9.140625" style="53"/>
    <col min="16140" max="16140" width="8.42578125" style="53" bestFit="1" customWidth="1"/>
    <col min="16141" max="16141" width="13.5703125" style="53" customWidth="1"/>
    <col min="16142" max="16142" width="9.7109375" style="53" customWidth="1"/>
    <col min="16143" max="16143" width="9" style="53" customWidth="1"/>
    <col min="16144" max="16144" width="9.5703125" style="53" customWidth="1"/>
    <col min="16145" max="16145" width="13.5703125" style="53" customWidth="1"/>
    <col min="16146" max="16146" width="11.85546875" style="53" customWidth="1"/>
    <col min="16147" max="16147" width="7.85546875" style="53" customWidth="1"/>
    <col min="16148" max="16148" width="8.140625" style="53" customWidth="1"/>
    <col min="16149" max="16149" width="14.28515625" style="53" customWidth="1"/>
    <col min="16150" max="16150" width="3.42578125" style="53" customWidth="1"/>
    <col min="16151" max="16151" width="7.28515625" style="53" customWidth="1"/>
    <col min="16152" max="16152" width="8.7109375" style="53" customWidth="1"/>
    <col min="16153" max="16153" width="13.140625" style="53" customWidth="1"/>
    <col min="16154" max="16154" width="3.28515625" style="53" customWidth="1"/>
    <col min="16155" max="16155" width="9.140625" style="53"/>
    <col min="16156" max="16156" width="7.7109375" style="53" customWidth="1"/>
    <col min="16157" max="16157" width="14.140625" style="53" customWidth="1"/>
    <col min="16158" max="16158" width="2.85546875" style="53" customWidth="1"/>
    <col min="16159" max="16159" width="15.140625" style="53" customWidth="1"/>
    <col min="16160" max="16165" width="9.140625" style="53"/>
    <col min="16166" max="16166" width="14.7109375" style="53" customWidth="1"/>
    <col min="16167" max="16384" width="9.140625" style="53"/>
  </cols>
  <sheetData>
    <row r="1" spans="1:38" ht="18.75">
      <c r="A1" s="82" t="s">
        <v>37</v>
      </c>
      <c r="B1" s="83"/>
      <c r="C1" s="83"/>
      <c r="D1" s="83"/>
      <c r="E1" s="83"/>
      <c r="F1" s="83"/>
      <c r="G1" s="83"/>
      <c r="H1" s="83"/>
      <c r="I1" s="83" t="s">
        <v>0</v>
      </c>
      <c r="J1" s="83"/>
      <c r="K1" s="84"/>
      <c r="L1" s="84"/>
      <c r="M1" s="84"/>
      <c r="AE1" s="85" t="s">
        <v>0</v>
      </c>
    </row>
    <row r="2" spans="1:38" ht="18.75">
      <c r="A2" s="82" t="s">
        <v>2</v>
      </c>
      <c r="B2" s="82"/>
      <c r="C2" s="82"/>
      <c r="D2" s="82"/>
      <c r="E2" s="82"/>
      <c r="F2" s="82"/>
      <c r="G2" s="82"/>
      <c r="H2" s="86"/>
      <c r="I2" s="83"/>
      <c r="J2" s="83"/>
      <c r="K2" s="84"/>
      <c r="L2" s="84"/>
      <c r="M2" s="84"/>
      <c r="AD2" s="86"/>
      <c r="AE2" s="86"/>
      <c r="AF2" s="86"/>
      <c r="AG2" s="86"/>
      <c r="AH2" s="86"/>
      <c r="AI2" s="86"/>
      <c r="AJ2" s="86"/>
      <c r="AK2" s="86"/>
      <c r="AL2" s="86"/>
    </row>
    <row r="3" spans="1:38" ht="18.75">
      <c r="A3" s="82" t="s">
        <v>38</v>
      </c>
      <c r="B3" s="82"/>
      <c r="C3" s="82"/>
      <c r="D3" s="82"/>
      <c r="E3" s="82"/>
      <c r="F3" s="82"/>
      <c r="G3" s="82"/>
      <c r="H3" s="86"/>
      <c r="I3" s="83"/>
      <c r="J3" s="83"/>
      <c r="K3" s="84"/>
      <c r="L3" s="84"/>
      <c r="M3" s="84"/>
      <c r="AD3" s="86"/>
      <c r="AE3" s="86"/>
      <c r="AF3" s="86"/>
      <c r="AG3" s="86"/>
      <c r="AH3" s="86"/>
      <c r="AI3" s="86"/>
      <c r="AJ3" s="86"/>
      <c r="AK3" s="86"/>
      <c r="AL3" s="86"/>
    </row>
    <row r="4" spans="1:38" ht="18.75">
      <c r="A4" s="87" t="s">
        <v>4</v>
      </c>
      <c r="I4" s="82"/>
    </row>
    <row r="6" spans="1:38" ht="15.75" thickBot="1">
      <c r="C6" s="68" t="s">
        <v>71</v>
      </c>
      <c r="D6" s="68"/>
      <c r="E6" s="68"/>
      <c r="G6" s="68" t="s">
        <v>72</v>
      </c>
      <c r="H6" s="68"/>
      <c r="I6" s="68"/>
      <c r="K6" s="68" t="s">
        <v>6</v>
      </c>
      <c r="L6" s="68"/>
      <c r="M6" s="68"/>
    </row>
    <row r="7" spans="1:38">
      <c r="A7" s="88"/>
      <c r="B7" s="88"/>
      <c r="C7" s="88"/>
      <c r="D7" s="89" t="s">
        <v>10</v>
      </c>
      <c r="E7" s="51" t="s">
        <v>0</v>
      </c>
      <c r="F7" s="51"/>
      <c r="G7" s="88"/>
      <c r="H7" s="89" t="s">
        <v>10</v>
      </c>
      <c r="I7" s="51" t="s">
        <v>0</v>
      </c>
      <c r="J7" s="51"/>
      <c r="K7" s="88"/>
      <c r="L7" s="89" t="s">
        <v>10</v>
      </c>
      <c r="M7" s="51" t="s">
        <v>0</v>
      </c>
    </row>
    <row r="8" spans="1:38">
      <c r="A8" s="96" t="s">
        <v>11</v>
      </c>
      <c r="B8" s="90"/>
      <c r="C8" s="90" t="s">
        <v>12</v>
      </c>
      <c r="D8" s="90" t="s">
        <v>13</v>
      </c>
      <c r="E8" s="90" t="s">
        <v>14</v>
      </c>
      <c r="F8" s="91"/>
      <c r="G8" s="90" t="s">
        <v>12</v>
      </c>
      <c r="H8" s="90" t="s">
        <v>13</v>
      </c>
      <c r="I8" s="90" t="s">
        <v>14</v>
      </c>
      <c r="J8" s="91"/>
      <c r="K8" s="90" t="s">
        <v>12</v>
      </c>
      <c r="L8" s="90" t="s">
        <v>13</v>
      </c>
      <c r="M8" s="90" t="s">
        <v>14</v>
      </c>
    </row>
    <row r="9" spans="1:38">
      <c r="A9" s="50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38" hidden="1">
      <c r="A10" s="50" t="s">
        <v>15</v>
      </c>
      <c r="B10" s="47"/>
      <c r="C10" s="78">
        <v>30381</v>
      </c>
      <c r="D10" s="79">
        <f>E10/C10</f>
        <v>631.24212501234319</v>
      </c>
      <c r="E10" s="79">
        <v>19177767</v>
      </c>
      <c r="F10" s="79"/>
      <c r="G10" s="78">
        <v>23391</v>
      </c>
      <c r="H10" s="79">
        <f>I10/G10</f>
        <v>289.50959770852035</v>
      </c>
      <c r="I10" s="79">
        <v>6771919</v>
      </c>
      <c r="J10" s="79"/>
      <c r="K10" s="78">
        <f>C10+G10</f>
        <v>53772</v>
      </c>
      <c r="L10" s="79">
        <f>M10/K10</f>
        <v>482.58733169679385</v>
      </c>
      <c r="M10" s="79">
        <v>25949686</v>
      </c>
    </row>
    <row r="11" spans="1:38" hidden="1">
      <c r="A11" s="50" t="s">
        <v>17</v>
      </c>
      <c r="B11" s="47"/>
      <c r="C11" s="78">
        <v>32880</v>
      </c>
      <c r="D11" s="79">
        <f>E11/C11</f>
        <v>660.62238442822388</v>
      </c>
      <c r="E11" s="79">
        <v>21721264</v>
      </c>
      <c r="F11" s="79"/>
      <c r="G11" s="78">
        <v>24014</v>
      </c>
      <c r="H11" s="79">
        <f>I11/G11</f>
        <v>284.68988923128177</v>
      </c>
      <c r="I11" s="79">
        <v>6836543</v>
      </c>
      <c r="J11" s="79"/>
      <c r="K11" s="78">
        <f>C11+G11</f>
        <v>56894</v>
      </c>
      <c r="L11" s="79">
        <f>M11/K11</f>
        <v>501.94760431679964</v>
      </c>
      <c r="M11" s="79">
        <v>28557807</v>
      </c>
    </row>
    <row r="12" spans="1:38" hidden="1">
      <c r="A12" s="50" t="s">
        <v>18</v>
      </c>
      <c r="B12" s="47"/>
      <c r="C12" s="78">
        <v>29160</v>
      </c>
      <c r="D12" s="79">
        <f>E12/C12</f>
        <v>785.65624142661181</v>
      </c>
      <c r="E12" s="79">
        <v>22909736</v>
      </c>
      <c r="F12" s="79"/>
      <c r="G12" s="78">
        <v>27044</v>
      </c>
      <c r="H12" s="79">
        <f>I12/G12</f>
        <v>318.5774293743529</v>
      </c>
      <c r="I12" s="79">
        <v>8615608</v>
      </c>
      <c r="J12" s="79"/>
      <c r="K12" s="78">
        <f>C12+G12</f>
        <v>56204</v>
      </c>
      <c r="L12" s="79">
        <f>M12/K12</f>
        <v>560.90925912746422</v>
      </c>
      <c r="M12" s="79">
        <v>31525344</v>
      </c>
    </row>
    <row r="13" spans="1:38" hidden="1">
      <c r="A13" s="50" t="s">
        <v>19</v>
      </c>
      <c r="B13" s="47"/>
      <c r="C13" s="78">
        <v>34038</v>
      </c>
      <c r="D13" s="79">
        <v>754</v>
      </c>
      <c r="E13" s="79">
        <v>25646857</v>
      </c>
      <c r="F13" s="79"/>
      <c r="G13" s="78">
        <v>37447</v>
      </c>
      <c r="H13" s="79">
        <f>I13/G13</f>
        <v>344.803028279969</v>
      </c>
      <c r="I13" s="79">
        <v>12911839</v>
      </c>
      <c r="J13" s="79"/>
      <c r="K13" s="78">
        <f>C13+G13</f>
        <v>71485</v>
      </c>
      <c r="L13" s="79">
        <f>M13/K13</f>
        <v>539.39562145904733</v>
      </c>
      <c r="M13" s="79">
        <v>38558696</v>
      </c>
    </row>
    <row r="14" spans="1:38" hidden="1">
      <c r="A14" s="50" t="s">
        <v>20</v>
      </c>
      <c r="B14" s="47"/>
      <c r="C14" s="78">
        <v>35091</v>
      </c>
      <c r="D14" s="79">
        <f t="shared" ref="D14:D22" si="0">E14/C14</f>
        <v>833.47661793622296</v>
      </c>
      <c r="E14" s="79">
        <v>29247528</v>
      </c>
      <c r="F14" s="79"/>
      <c r="G14" s="78">
        <v>37797</v>
      </c>
      <c r="H14" s="79">
        <f t="shared" ref="H14:H51" si="1">I14/G14</f>
        <v>392.66920655078445</v>
      </c>
      <c r="I14" s="79">
        <v>14841718</v>
      </c>
      <c r="J14" s="79"/>
      <c r="K14" s="78">
        <f t="shared" ref="K14:K19" si="2">C14+G14</f>
        <v>72888</v>
      </c>
      <c r="L14" s="79">
        <f t="shared" ref="L14:L24" si="3">M14/K14</f>
        <v>604.89032488201076</v>
      </c>
      <c r="M14" s="79">
        <v>44089246</v>
      </c>
    </row>
    <row r="15" spans="1:38" hidden="1">
      <c r="A15" s="50" t="s">
        <v>21</v>
      </c>
      <c r="B15" s="47"/>
      <c r="C15" s="78">
        <v>35288</v>
      </c>
      <c r="D15" s="79">
        <f t="shared" si="0"/>
        <v>891.98546248016328</v>
      </c>
      <c r="E15" s="79">
        <v>31476383</v>
      </c>
      <c r="F15" s="79"/>
      <c r="G15" s="78">
        <v>34260</v>
      </c>
      <c r="H15" s="79">
        <f t="shared" si="1"/>
        <v>357.52711617046117</v>
      </c>
      <c r="I15" s="79">
        <v>12248879</v>
      </c>
      <c r="J15" s="79"/>
      <c r="K15" s="78">
        <f t="shared" si="2"/>
        <v>69548</v>
      </c>
      <c r="L15" s="79">
        <f t="shared" si="3"/>
        <v>628.70624604589636</v>
      </c>
      <c r="M15" s="79">
        <v>43725262</v>
      </c>
    </row>
    <row r="16" spans="1:38" hidden="1">
      <c r="A16" s="50" t="s">
        <v>22</v>
      </c>
      <c r="B16" s="47"/>
      <c r="C16" s="78">
        <v>34704</v>
      </c>
      <c r="D16" s="79">
        <f t="shared" si="0"/>
        <v>998.54215652374364</v>
      </c>
      <c r="E16" s="79">
        <v>34653407</v>
      </c>
      <c r="F16" s="79"/>
      <c r="G16" s="78">
        <v>33078</v>
      </c>
      <c r="H16" s="79">
        <f t="shared" si="1"/>
        <v>370.38832456617689</v>
      </c>
      <c r="I16" s="79">
        <v>12251705</v>
      </c>
      <c r="J16" s="79"/>
      <c r="K16" s="78">
        <f t="shared" si="2"/>
        <v>67782</v>
      </c>
      <c r="L16" s="79">
        <f t="shared" si="3"/>
        <v>691.99952789826204</v>
      </c>
      <c r="M16" s="79">
        <v>46905112</v>
      </c>
    </row>
    <row r="17" spans="1:13" hidden="1">
      <c r="A17" s="50" t="s">
        <v>23</v>
      </c>
      <c r="B17" s="47"/>
      <c r="C17" s="78">
        <v>35004</v>
      </c>
      <c r="D17" s="79">
        <f t="shared" si="0"/>
        <v>1140.1914638327048</v>
      </c>
      <c r="E17" s="79">
        <v>39911262</v>
      </c>
      <c r="F17" s="79"/>
      <c r="G17" s="78">
        <v>30394</v>
      </c>
      <c r="H17" s="79">
        <f t="shared" si="1"/>
        <v>419.66095281963544</v>
      </c>
      <c r="I17" s="79">
        <v>12755175</v>
      </c>
      <c r="J17" s="79"/>
      <c r="K17" s="78">
        <f t="shared" si="2"/>
        <v>65398</v>
      </c>
      <c r="L17" s="79">
        <f t="shared" si="3"/>
        <v>805.32182941374356</v>
      </c>
      <c r="M17" s="79">
        <v>52666437</v>
      </c>
    </row>
    <row r="18" spans="1:13" hidden="1">
      <c r="A18" s="50" t="s">
        <v>24</v>
      </c>
      <c r="B18" s="47"/>
      <c r="C18" s="78">
        <v>33470</v>
      </c>
      <c r="D18" s="79">
        <f t="shared" si="0"/>
        <v>1189.2470869435315</v>
      </c>
      <c r="E18" s="79">
        <v>39804100</v>
      </c>
      <c r="F18" s="79"/>
      <c r="G18" s="78">
        <v>30176</v>
      </c>
      <c r="H18" s="79">
        <f t="shared" si="1"/>
        <v>465.36373276776249</v>
      </c>
      <c r="I18" s="79">
        <v>14042816</v>
      </c>
      <c r="J18" s="79"/>
      <c r="K18" s="78">
        <f t="shared" si="2"/>
        <v>63646</v>
      </c>
      <c r="L18" s="79">
        <f t="shared" si="3"/>
        <v>846.03770857555855</v>
      </c>
      <c r="M18" s="79">
        <v>53846916</v>
      </c>
    </row>
    <row r="19" spans="1:13" hidden="1">
      <c r="A19" s="50" t="s">
        <v>25</v>
      </c>
      <c r="B19" s="47"/>
      <c r="C19" s="78">
        <v>34497</v>
      </c>
      <c r="D19" s="79">
        <f t="shared" si="0"/>
        <v>1274.9626634200076</v>
      </c>
      <c r="E19" s="79">
        <v>43982387</v>
      </c>
      <c r="F19" s="79"/>
      <c r="G19" s="78">
        <v>31058</v>
      </c>
      <c r="H19" s="79">
        <f t="shared" si="1"/>
        <v>437.88817695923757</v>
      </c>
      <c r="I19" s="79">
        <v>13599931</v>
      </c>
      <c r="J19" s="79"/>
      <c r="K19" s="78">
        <f t="shared" si="2"/>
        <v>65555</v>
      </c>
      <c r="L19" s="79">
        <f t="shared" si="3"/>
        <v>878.38178628632443</v>
      </c>
      <c r="M19" s="79">
        <v>57582318</v>
      </c>
    </row>
    <row r="20" spans="1:13">
      <c r="A20" s="50" t="s">
        <v>39</v>
      </c>
      <c r="C20" s="78">
        <v>36739</v>
      </c>
      <c r="D20" s="79">
        <f t="shared" si="0"/>
        <v>1471.7920465989821</v>
      </c>
      <c r="E20" s="79">
        <v>54072168</v>
      </c>
      <c r="F20" s="79"/>
      <c r="G20" s="78">
        <v>36811</v>
      </c>
      <c r="H20" s="79">
        <f t="shared" si="1"/>
        <v>492.03067018010921</v>
      </c>
      <c r="I20" s="79">
        <v>18112141</v>
      </c>
      <c r="J20" s="79"/>
      <c r="K20" s="78">
        <v>73550</v>
      </c>
      <c r="L20" s="79">
        <f t="shared" si="3"/>
        <v>981.43180149558123</v>
      </c>
      <c r="M20" s="79">
        <v>72184309</v>
      </c>
    </row>
    <row r="21" spans="1:13">
      <c r="A21" s="50" t="s">
        <v>40</v>
      </c>
      <c r="C21" s="78">
        <v>39612</v>
      </c>
      <c r="D21" s="79">
        <f t="shared" si="0"/>
        <v>1646.9098505503382</v>
      </c>
      <c r="E21" s="79">
        <v>65237393</v>
      </c>
      <c r="F21" s="79"/>
      <c r="G21" s="78">
        <v>38139</v>
      </c>
      <c r="H21" s="79">
        <f t="shared" si="1"/>
        <v>515.59768216261568</v>
      </c>
      <c r="I21" s="79">
        <v>19664380</v>
      </c>
      <c r="J21" s="79"/>
      <c r="K21" s="78">
        <v>77751</v>
      </c>
      <c r="L21" s="79">
        <f t="shared" si="3"/>
        <v>1091.9701740170544</v>
      </c>
      <c r="M21" s="79">
        <v>84901773</v>
      </c>
    </row>
    <row r="22" spans="1:13">
      <c r="A22" s="50" t="s">
        <v>41</v>
      </c>
      <c r="C22" s="78">
        <v>40999</v>
      </c>
      <c r="D22" s="79">
        <f t="shared" si="0"/>
        <v>1635.8025561599063</v>
      </c>
      <c r="E22" s="79">
        <v>67066269</v>
      </c>
      <c r="F22" s="79"/>
      <c r="G22" s="78">
        <v>38090</v>
      </c>
      <c r="H22" s="79">
        <f t="shared" si="1"/>
        <v>550.95253347335256</v>
      </c>
      <c r="I22" s="79">
        <v>20985782</v>
      </c>
      <c r="J22" s="79"/>
      <c r="K22" s="78">
        <f>C22+G22</f>
        <v>79089</v>
      </c>
      <c r="L22" s="79">
        <f t="shared" si="3"/>
        <v>1113.3286677034732</v>
      </c>
      <c r="M22" s="79">
        <f t="shared" ref="M22:M51" si="4">E22+I22</f>
        <v>88052051</v>
      </c>
    </row>
    <row r="23" spans="1:13">
      <c r="A23" s="50" t="s">
        <v>42</v>
      </c>
      <c r="C23" s="78">
        <v>40356</v>
      </c>
      <c r="D23" s="79">
        <f>E23/C23+1</f>
        <v>1957.48458717415</v>
      </c>
      <c r="E23" s="79">
        <v>78955892</v>
      </c>
      <c r="F23" s="79"/>
      <c r="G23" s="78">
        <v>34903</v>
      </c>
      <c r="H23" s="79">
        <f t="shared" si="1"/>
        <v>641.71925049422691</v>
      </c>
      <c r="I23" s="79">
        <v>22397927</v>
      </c>
      <c r="J23" s="79"/>
      <c r="K23" s="78">
        <f>C23+G23</f>
        <v>75259</v>
      </c>
      <c r="L23" s="79">
        <f t="shared" si="3"/>
        <v>1346.7335335308733</v>
      </c>
      <c r="M23" s="79">
        <f t="shared" si="4"/>
        <v>101353819</v>
      </c>
    </row>
    <row r="24" spans="1:13">
      <c r="A24" s="50" t="s">
        <v>43</v>
      </c>
      <c r="C24" s="78">
        <v>44386</v>
      </c>
      <c r="D24" s="79">
        <f>E24/C24</f>
        <v>1934.7831523453342</v>
      </c>
      <c r="E24" s="79">
        <v>85877285</v>
      </c>
      <c r="F24" s="47"/>
      <c r="G24" s="78">
        <v>42316</v>
      </c>
      <c r="H24" s="79">
        <f t="shared" si="1"/>
        <v>588.10102561678798</v>
      </c>
      <c r="I24" s="79">
        <v>24886083</v>
      </c>
      <c r="J24" s="47"/>
      <c r="K24" s="78">
        <v>86702</v>
      </c>
      <c r="L24" s="79">
        <f t="shared" si="3"/>
        <v>1277.5180272658069</v>
      </c>
      <c r="M24" s="79">
        <f t="shared" si="4"/>
        <v>110763368</v>
      </c>
    </row>
    <row r="25" spans="1:13">
      <c r="A25" s="50" t="s">
        <v>44</v>
      </c>
      <c r="C25" s="78">
        <v>44222</v>
      </c>
      <c r="D25" s="79">
        <v>2132</v>
      </c>
      <c r="E25" s="79">
        <v>94261070</v>
      </c>
      <c r="F25" s="47"/>
      <c r="G25" s="78">
        <v>44450</v>
      </c>
      <c r="H25" s="79">
        <f t="shared" si="1"/>
        <v>684.12672665916762</v>
      </c>
      <c r="I25" s="79">
        <v>30409433</v>
      </c>
      <c r="J25" s="47"/>
      <c r="K25" s="78">
        <v>88672</v>
      </c>
      <c r="L25" s="79">
        <v>1406</v>
      </c>
      <c r="M25" s="79">
        <f t="shared" si="4"/>
        <v>124670503</v>
      </c>
    </row>
    <row r="26" spans="1:13">
      <c r="A26" s="50" t="s">
        <v>45</v>
      </c>
      <c r="C26" s="78">
        <v>44297</v>
      </c>
      <c r="D26" s="79">
        <v>2243</v>
      </c>
      <c r="E26" s="79">
        <v>99375316</v>
      </c>
      <c r="F26" s="47"/>
      <c r="G26" s="78">
        <v>45243</v>
      </c>
      <c r="H26" s="79">
        <f t="shared" si="1"/>
        <v>711.52600402272174</v>
      </c>
      <c r="I26" s="79">
        <v>32191571</v>
      </c>
      <c r="J26" s="47"/>
      <c r="K26" s="78">
        <v>89540</v>
      </c>
      <c r="L26" s="79">
        <v>1469</v>
      </c>
      <c r="M26" s="79">
        <f t="shared" si="4"/>
        <v>131566887</v>
      </c>
    </row>
    <row r="27" spans="1:13">
      <c r="A27" s="50" t="s">
        <v>46</v>
      </c>
      <c r="C27" s="78">
        <v>44749</v>
      </c>
      <c r="D27" s="79">
        <f t="shared" ref="D27:D51" si="5">E27/C27</f>
        <v>2352.7396366399248</v>
      </c>
      <c r="E27" s="79">
        <v>105282746</v>
      </c>
      <c r="F27" s="47"/>
      <c r="G27" s="78">
        <v>43179</v>
      </c>
      <c r="H27" s="79">
        <f t="shared" si="1"/>
        <v>744.78999050464347</v>
      </c>
      <c r="I27" s="79">
        <v>32159287</v>
      </c>
      <c r="J27" s="47"/>
      <c r="K27" s="78">
        <f>C27+G27</f>
        <v>87928</v>
      </c>
      <c r="L27" s="79">
        <f>M27/K27</f>
        <v>1563.1202006186879</v>
      </c>
      <c r="M27" s="79">
        <f t="shared" si="4"/>
        <v>137442033</v>
      </c>
    </row>
    <row r="28" spans="1:13">
      <c r="A28" s="50" t="s">
        <v>47</v>
      </c>
      <c r="C28" s="78">
        <v>45378</v>
      </c>
      <c r="D28" s="79">
        <f t="shared" si="5"/>
        <v>2485.6944554629995</v>
      </c>
      <c r="E28" s="79">
        <v>112795843</v>
      </c>
      <c r="F28" s="47"/>
      <c r="G28" s="78">
        <v>41095</v>
      </c>
      <c r="H28" s="79">
        <f t="shared" si="1"/>
        <v>803.97690716632189</v>
      </c>
      <c r="I28" s="79">
        <v>33039431</v>
      </c>
      <c r="J28" s="47"/>
      <c r="K28" s="78">
        <v>86473</v>
      </c>
      <c r="L28" s="79">
        <v>1686</v>
      </c>
      <c r="M28" s="79">
        <f t="shared" si="4"/>
        <v>145835274</v>
      </c>
    </row>
    <row r="29" spans="1:13">
      <c r="A29" s="50" t="s">
        <v>48</v>
      </c>
      <c r="C29" s="78">
        <v>45849</v>
      </c>
      <c r="D29" s="79">
        <f t="shared" si="5"/>
        <v>2539.1913673144454</v>
      </c>
      <c r="E29" s="79">
        <v>116419385</v>
      </c>
      <c r="F29" s="47"/>
      <c r="G29" s="78">
        <v>44819</v>
      </c>
      <c r="H29" s="79">
        <f t="shared" si="1"/>
        <v>804.71456302014769</v>
      </c>
      <c r="I29" s="79">
        <v>36066502</v>
      </c>
      <c r="J29" s="47"/>
      <c r="K29" s="78">
        <f t="shared" ref="K29:K51" si="6">C29+G29</f>
        <v>90668</v>
      </c>
      <c r="L29" s="79">
        <f t="shared" ref="L29:L51" si="7">M29/K29</f>
        <v>1681.8049036043587</v>
      </c>
      <c r="M29" s="79">
        <f t="shared" si="4"/>
        <v>152485887</v>
      </c>
    </row>
    <row r="30" spans="1:13">
      <c r="A30" s="50" t="s">
        <v>49</v>
      </c>
      <c r="C30" s="78">
        <v>44280</v>
      </c>
      <c r="D30" s="79">
        <f t="shared" si="5"/>
        <v>2729.0560523938575</v>
      </c>
      <c r="E30" s="79">
        <v>120842602</v>
      </c>
      <c r="F30" s="47"/>
      <c r="G30" s="78">
        <v>44688</v>
      </c>
      <c r="H30" s="79">
        <f t="shared" si="1"/>
        <v>837.03705692803442</v>
      </c>
      <c r="I30" s="79">
        <v>37405512</v>
      </c>
      <c r="J30" s="47"/>
      <c r="K30" s="78">
        <f t="shared" si="6"/>
        <v>88968</v>
      </c>
      <c r="L30" s="79">
        <f t="shared" si="7"/>
        <v>1778.7082321733658</v>
      </c>
      <c r="M30" s="79">
        <f t="shared" si="4"/>
        <v>158248114</v>
      </c>
    </row>
    <row r="31" spans="1:13">
      <c r="A31" s="50" t="s">
        <v>50</v>
      </c>
      <c r="C31" s="78">
        <v>44663</v>
      </c>
      <c r="D31" s="79">
        <f t="shared" si="5"/>
        <v>2868.3682242572149</v>
      </c>
      <c r="E31" s="79">
        <v>128109930</v>
      </c>
      <c r="F31" s="47"/>
      <c r="G31" s="78">
        <v>46195</v>
      </c>
      <c r="H31" s="79">
        <f t="shared" si="1"/>
        <v>887.90975213767729</v>
      </c>
      <c r="I31" s="79">
        <v>41016991</v>
      </c>
      <c r="J31" s="47"/>
      <c r="K31" s="78">
        <f t="shared" si="6"/>
        <v>90858</v>
      </c>
      <c r="L31" s="79">
        <f t="shared" si="7"/>
        <v>1861.4422615509916</v>
      </c>
      <c r="M31" s="79">
        <f t="shared" si="4"/>
        <v>169126921</v>
      </c>
    </row>
    <row r="32" spans="1:13">
      <c r="A32" s="50" t="s">
        <v>51</v>
      </c>
      <c r="C32" s="78">
        <v>44094</v>
      </c>
      <c r="D32" s="79">
        <f t="shared" si="5"/>
        <v>3028.9744863246701</v>
      </c>
      <c r="E32" s="79">
        <v>133559601</v>
      </c>
      <c r="F32" s="47"/>
      <c r="G32" s="78">
        <v>48481</v>
      </c>
      <c r="H32" s="79">
        <f t="shared" si="1"/>
        <v>958.94426682617927</v>
      </c>
      <c r="I32" s="79">
        <v>46490577</v>
      </c>
      <c r="J32" s="47"/>
      <c r="K32" s="78">
        <f t="shared" si="6"/>
        <v>92575</v>
      </c>
      <c r="L32" s="79">
        <f t="shared" si="7"/>
        <v>1944.9114555765595</v>
      </c>
      <c r="M32" s="79">
        <f t="shared" si="4"/>
        <v>180050178</v>
      </c>
    </row>
    <row r="33" spans="1:13">
      <c r="A33" s="50" t="s">
        <v>52</v>
      </c>
      <c r="C33" s="78">
        <v>39844</v>
      </c>
      <c r="D33" s="79">
        <f t="shared" si="5"/>
        <v>3011.4765083826924</v>
      </c>
      <c r="E33" s="79">
        <v>119989270</v>
      </c>
      <c r="F33" s="47"/>
      <c r="G33" s="78">
        <v>48421</v>
      </c>
      <c r="H33" s="79">
        <f t="shared" si="1"/>
        <v>934.60597674562689</v>
      </c>
      <c r="I33" s="79">
        <v>45254556</v>
      </c>
      <c r="J33" s="47"/>
      <c r="K33" s="78">
        <f t="shared" si="6"/>
        <v>88265</v>
      </c>
      <c r="L33" s="79">
        <f t="shared" si="7"/>
        <v>1872.1330765309012</v>
      </c>
      <c r="M33" s="79">
        <f t="shared" si="4"/>
        <v>165243826</v>
      </c>
    </row>
    <row r="34" spans="1:13">
      <c r="A34" s="50" t="s">
        <v>53</v>
      </c>
      <c r="C34" s="78">
        <v>43824</v>
      </c>
      <c r="D34" s="79">
        <f t="shared" si="5"/>
        <v>2864.8779207740049</v>
      </c>
      <c r="E34" s="79">
        <v>125550410</v>
      </c>
      <c r="F34" s="47"/>
      <c r="G34" s="78">
        <v>51656</v>
      </c>
      <c r="H34" s="79">
        <f t="shared" si="1"/>
        <v>836.56200634969798</v>
      </c>
      <c r="I34" s="79">
        <v>43213447</v>
      </c>
      <c r="J34" s="47"/>
      <c r="K34" s="78">
        <f t="shared" si="6"/>
        <v>95480</v>
      </c>
      <c r="L34" s="79">
        <f t="shared" si="7"/>
        <v>1767.530969836615</v>
      </c>
      <c r="M34" s="79">
        <f t="shared" si="4"/>
        <v>168763857</v>
      </c>
    </row>
    <row r="35" spans="1:13">
      <c r="A35" s="50" t="s">
        <v>54</v>
      </c>
      <c r="C35" s="78">
        <v>43989</v>
      </c>
      <c r="D35" s="79">
        <f t="shared" si="5"/>
        <v>2726.0065925572303</v>
      </c>
      <c r="E35" s="79">
        <v>119914304</v>
      </c>
      <c r="F35" s="47"/>
      <c r="G35" s="78">
        <v>58745</v>
      </c>
      <c r="H35" s="79">
        <f t="shared" si="1"/>
        <v>812.95283002808753</v>
      </c>
      <c r="I35" s="79">
        <v>47756914</v>
      </c>
      <c r="J35" s="47"/>
      <c r="K35" s="78">
        <f t="shared" si="6"/>
        <v>102734</v>
      </c>
      <c r="L35" s="79">
        <f t="shared" si="7"/>
        <v>1632.0908170615376</v>
      </c>
      <c r="M35" s="79">
        <f t="shared" si="4"/>
        <v>167671218</v>
      </c>
    </row>
    <row r="36" spans="1:13">
      <c r="A36" s="50" t="s">
        <v>55</v>
      </c>
      <c r="C36" s="78">
        <v>43361</v>
      </c>
      <c r="D36" s="79">
        <f t="shared" si="5"/>
        <v>3127.2417379672979</v>
      </c>
      <c r="E36" s="79">
        <v>135600329</v>
      </c>
      <c r="F36" s="47"/>
      <c r="G36" s="78">
        <v>57967</v>
      </c>
      <c r="H36" s="79">
        <f t="shared" si="1"/>
        <v>900.64847240671418</v>
      </c>
      <c r="I36" s="79">
        <v>52207890</v>
      </c>
      <c r="J36" s="47"/>
      <c r="K36" s="78">
        <f t="shared" si="6"/>
        <v>101328</v>
      </c>
      <c r="L36" s="79">
        <f t="shared" si="7"/>
        <v>1853.4681331912207</v>
      </c>
      <c r="M36" s="79">
        <f t="shared" si="4"/>
        <v>187808219</v>
      </c>
    </row>
    <row r="37" spans="1:13">
      <c r="A37" s="50" t="s">
        <v>56</v>
      </c>
      <c r="C37" s="78">
        <v>43377</v>
      </c>
      <c r="D37" s="79">
        <f t="shared" si="5"/>
        <v>3439.0661871498719</v>
      </c>
      <c r="E37" s="79">
        <v>149176374</v>
      </c>
      <c r="F37" s="47"/>
      <c r="G37" s="78">
        <v>57211</v>
      </c>
      <c r="H37" s="79">
        <f t="shared" si="1"/>
        <v>989.23497229553755</v>
      </c>
      <c r="I37" s="79">
        <v>56595122</v>
      </c>
      <c r="J37" s="47"/>
      <c r="K37" s="78">
        <f t="shared" si="6"/>
        <v>100588</v>
      </c>
      <c r="L37" s="79">
        <f t="shared" si="7"/>
        <v>2045.6863244124547</v>
      </c>
      <c r="M37" s="79">
        <f t="shared" si="4"/>
        <v>205771496</v>
      </c>
    </row>
    <row r="38" spans="1:13">
      <c r="A38" s="50" t="s">
        <v>57</v>
      </c>
      <c r="C38" s="78">
        <v>42724</v>
      </c>
      <c r="D38" s="79">
        <f t="shared" si="5"/>
        <v>3487.3323658833442</v>
      </c>
      <c r="E38" s="79">
        <v>148992788</v>
      </c>
      <c r="F38" s="47"/>
      <c r="G38" s="78">
        <v>56679</v>
      </c>
      <c r="H38" s="79">
        <f t="shared" si="1"/>
        <v>999.40441786199472</v>
      </c>
      <c r="I38" s="79">
        <v>56645243</v>
      </c>
      <c r="J38" s="47"/>
      <c r="K38" s="78">
        <f t="shared" si="6"/>
        <v>99403</v>
      </c>
      <c r="L38" s="79">
        <f t="shared" si="7"/>
        <v>2068.7306318722776</v>
      </c>
      <c r="M38" s="79">
        <f t="shared" si="4"/>
        <v>205638031</v>
      </c>
    </row>
    <row r="39" spans="1:13">
      <c r="A39" s="50" t="s">
        <v>58</v>
      </c>
      <c r="C39" s="78">
        <v>42372</v>
      </c>
      <c r="D39" s="79">
        <f t="shared" si="5"/>
        <v>3542.4539318417824</v>
      </c>
      <c r="E39" s="79">
        <v>150100858</v>
      </c>
      <c r="F39" s="47"/>
      <c r="G39" s="78">
        <v>56326</v>
      </c>
      <c r="H39" s="79">
        <f t="shared" si="1"/>
        <v>1008.2357525831765</v>
      </c>
      <c r="I39" s="79">
        <v>56789887</v>
      </c>
      <c r="J39" s="47"/>
      <c r="K39" s="78">
        <f t="shared" si="6"/>
        <v>98698</v>
      </c>
      <c r="L39" s="79">
        <f t="shared" si="7"/>
        <v>2096.1999736570142</v>
      </c>
      <c r="M39" s="79">
        <f t="shared" si="4"/>
        <v>206890745</v>
      </c>
    </row>
    <row r="40" spans="1:13">
      <c r="A40" s="50" t="s">
        <v>59</v>
      </c>
      <c r="C40" s="78">
        <v>42115</v>
      </c>
      <c r="D40" s="79">
        <f t="shared" si="5"/>
        <v>3626.7292176184255</v>
      </c>
      <c r="E40" s="79">
        <v>152739701</v>
      </c>
      <c r="F40" s="47"/>
      <c r="G40" s="78">
        <v>52690</v>
      </c>
      <c r="H40" s="79">
        <f t="shared" si="1"/>
        <v>1030.9986524957296</v>
      </c>
      <c r="I40" s="79">
        <v>54323319</v>
      </c>
      <c r="J40" s="47"/>
      <c r="K40" s="78">
        <f t="shared" si="6"/>
        <v>94805</v>
      </c>
      <c r="L40" s="79">
        <f t="shared" si="7"/>
        <v>2184.0938769052264</v>
      </c>
      <c r="M40" s="79">
        <f t="shared" si="4"/>
        <v>207063020</v>
      </c>
    </row>
    <row r="41" spans="1:13">
      <c r="A41" s="50" t="s">
        <v>60</v>
      </c>
      <c r="C41" s="78">
        <v>44743</v>
      </c>
      <c r="D41" s="79">
        <f t="shared" si="5"/>
        <v>3575.5664796727979</v>
      </c>
      <c r="E41" s="79">
        <v>159981571</v>
      </c>
      <c r="F41" s="47"/>
      <c r="G41" s="78">
        <v>53411</v>
      </c>
      <c r="H41" s="79">
        <f t="shared" si="1"/>
        <v>1006.1618393214881</v>
      </c>
      <c r="I41" s="79">
        <v>53740110</v>
      </c>
      <c r="J41" s="47"/>
      <c r="K41" s="78">
        <f t="shared" si="6"/>
        <v>98154</v>
      </c>
      <c r="L41" s="79">
        <f t="shared" si="7"/>
        <v>2177.4118324265951</v>
      </c>
      <c r="M41" s="79">
        <f t="shared" si="4"/>
        <v>213721681</v>
      </c>
    </row>
    <row r="42" spans="1:13">
      <c r="A42" s="50" t="s">
        <v>61</v>
      </c>
      <c r="C42" s="78">
        <v>47588</v>
      </c>
      <c r="D42" s="79">
        <f t="shared" si="5"/>
        <v>3468.967407749853</v>
      </c>
      <c r="E42" s="79">
        <v>165081221</v>
      </c>
      <c r="F42" s="47"/>
      <c r="G42" s="78">
        <v>59771</v>
      </c>
      <c r="H42" s="79">
        <f t="shared" si="1"/>
        <v>950.92636897492093</v>
      </c>
      <c r="I42" s="79">
        <v>56837820</v>
      </c>
      <c r="J42" s="47"/>
      <c r="K42" s="78">
        <f t="shared" si="6"/>
        <v>107359</v>
      </c>
      <c r="L42" s="79">
        <f t="shared" si="7"/>
        <v>2067.0744045678516</v>
      </c>
      <c r="M42" s="79">
        <f t="shared" si="4"/>
        <v>221919041</v>
      </c>
    </row>
    <row r="43" spans="1:13">
      <c r="A43" s="50" t="s">
        <v>62</v>
      </c>
      <c r="C43" s="78">
        <v>44219</v>
      </c>
      <c r="D43" s="79">
        <f t="shared" si="5"/>
        <v>3487.3013862819148</v>
      </c>
      <c r="E43" s="79">
        <v>154204980</v>
      </c>
      <c r="F43" s="47"/>
      <c r="G43" s="78">
        <v>51549</v>
      </c>
      <c r="H43" s="79">
        <f t="shared" si="1"/>
        <v>936.67531862887733</v>
      </c>
      <c r="I43" s="79">
        <v>48284676</v>
      </c>
      <c r="J43" s="47"/>
      <c r="K43" s="78">
        <f t="shared" si="6"/>
        <v>95768</v>
      </c>
      <c r="L43" s="79">
        <f t="shared" si="7"/>
        <v>2114.376994403141</v>
      </c>
      <c r="M43" s="79">
        <f t="shared" si="4"/>
        <v>202489656</v>
      </c>
    </row>
    <row r="44" spans="1:13">
      <c r="A44" s="50" t="s">
        <v>63</v>
      </c>
      <c r="C44" s="78">
        <v>44581</v>
      </c>
      <c r="D44" s="79">
        <f t="shared" si="5"/>
        <v>3529.2991633206971</v>
      </c>
      <c r="E44" s="79">
        <v>157339686</v>
      </c>
      <c r="F44" s="47"/>
      <c r="G44" s="78">
        <v>46929</v>
      </c>
      <c r="H44" s="79">
        <f t="shared" si="1"/>
        <v>941.31306867821604</v>
      </c>
      <c r="I44" s="79">
        <v>44174881</v>
      </c>
      <c r="J44" s="47"/>
      <c r="K44" s="78">
        <f t="shared" si="6"/>
        <v>91510</v>
      </c>
      <c r="L44" s="79">
        <f t="shared" si="7"/>
        <v>2202.1043273959131</v>
      </c>
      <c r="M44" s="79">
        <f t="shared" si="4"/>
        <v>201514567</v>
      </c>
    </row>
    <row r="45" spans="1:13">
      <c r="A45" s="50" t="s">
        <v>64</v>
      </c>
      <c r="C45" s="78">
        <v>43167</v>
      </c>
      <c r="D45" s="79">
        <f t="shared" si="5"/>
        <v>3550.2855421965855</v>
      </c>
      <c r="E45" s="79">
        <v>153255176</v>
      </c>
      <c r="F45" s="47"/>
      <c r="G45" s="78">
        <v>42121</v>
      </c>
      <c r="H45" s="79">
        <f t="shared" si="1"/>
        <v>944.19360888867789</v>
      </c>
      <c r="I45" s="79">
        <v>39770379</v>
      </c>
      <c r="J45" s="47"/>
      <c r="K45" s="78">
        <f t="shared" si="6"/>
        <v>85288</v>
      </c>
      <c r="L45" s="79">
        <f t="shared" si="7"/>
        <v>2263.2205585779948</v>
      </c>
      <c r="M45" s="79">
        <f t="shared" si="4"/>
        <v>193025555</v>
      </c>
    </row>
    <row r="46" spans="1:13">
      <c r="A46" s="50" t="s">
        <v>65</v>
      </c>
      <c r="C46" s="78">
        <v>39539</v>
      </c>
      <c r="D46" s="79">
        <f t="shared" si="5"/>
        <v>3587.6058575077773</v>
      </c>
      <c r="E46" s="79">
        <v>141850348</v>
      </c>
      <c r="F46" s="47"/>
      <c r="G46" s="78">
        <v>28245</v>
      </c>
      <c r="H46" s="79">
        <f t="shared" si="1"/>
        <v>982.68008497079131</v>
      </c>
      <c r="I46" s="79">
        <v>27755799</v>
      </c>
      <c r="J46" s="47"/>
      <c r="K46" s="78">
        <f t="shared" si="6"/>
        <v>67784</v>
      </c>
      <c r="L46" s="79">
        <f t="shared" si="7"/>
        <v>2502.1560692788858</v>
      </c>
      <c r="M46" s="79">
        <f t="shared" si="4"/>
        <v>169606147</v>
      </c>
    </row>
    <row r="47" spans="1:13">
      <c r="A47" s="50" t="s">
        <v>66</v>
      </c>
      <c r="C47" s="78">
        <v>43267</v>
      </c>
      <c r="D47" s="79">
        <f t="shared" si="5"/>
        <v>3561.4425081470868</v>
      </c>
      <c r="E47" s="79">
        <v>154092933</v>
      </c>
      <c r="F47" s="47"/>
      <c r="G47" s="78">
        <v>37296</v>
      </c>
      <c r="H47" s="79">
        <f t="shared" si="1"/>
        <v>968.27724152724147</v>
      </c>
      <c r="I47" s="79">
        <v>36112868</v>
      </c>
      <c r="J47" s="47"/>
      <c r="K47" s="78">
        <f t="shared" si="6"/>
        <v>80563</v>
      </c>
      <c r="L47" s="79">
        <f t="shared" si="7"/>
        <v>2360.9572756724551</v>
      </c>
      <c r="M47" s="79">
        <f t="shared" si="4"/>
        <v>190205801</v>
      </c>
    </row>
    <row r="48" spans="1:13">
      <c r="A48" s="50" t="s">
        <v>67</v>
      </c>
      <c r="C48" s="78">
        <v>47630</v>
      </c>
      <c r="D48" s="79">
        <f t="shared" si="5"/>
        <v>3963.1448456854923</v>
      </c>
      <c r="E48" s="79">
        <v>188764589</v>
      </c>
      <c r="F48" s="47"/>
      <c r="G48" s="78">
        <v>41698</v>
      </c>
      <c r="H48" s="79">
        <f t="shared" si="1"/>
        <v>1033.8107343277854</v>
      </c>
      <c r="I48" s="79">
        <v>43107840</v>
      </c>
      <c r="J48" s="47"/>
      <c r="K48" s="78">
        <f t="shared" si="6"/>
        <v>89328</v>
      </c>
      <c r="L48" s="79">
        <f t="shared" si="7"/>
        <v>2595.7418614544154</v>
      </c>
      <c r="M48" s="79">
        <f t="shared" si="4"/>
        <v>231872429</v>
      </c>
    </row>
    <row r="49" spans="1:29">
      <c r="A49" s="50" t="s">
        <v>68</v>
      </c>
      <c r="C49" s="78">
        <v>47335</v>
      </c>
      <c r="D49" s="79">
        <f t="shared" si="5"/>
        <v>3964.5044681525296</v>
      </c>
      <c r="E49" s="79">
        <v>187659819</v>
      </c>
      <c r="F49" s="47"/>
      <c r="G49" s="78">
        <v>41110</v>
      </c>
      <c r="H49" s="79">
        <f t="shared" si="1"/>
        <v>1028.8778885915835</v>
      </c>
      <c r="I49" s="79">
        <v>42297170</v>
      </c>
      <c r="J49" s="47"/>
      <c r="K49" s="78">
        <f t="shared" si="6"/>
        <v>88445</v>
      </c>
      <c r="L49" s="79">
        <f t="shared" si="7"/>
        <v>2599.9998756289219</v>
      </c>
      <c r="M49" s="79">
        <f t="shared" si="4"/>
        <v>229956989</v>
      </c>
    </row>
    <row r="50" spans="1:29">
      <c r="A50" s="50" t="s">
        <v>69</v>
      </c>
      <c r="C50" s="78">
        <v>48433</v>
      </c>
      <c r="D50" s="79">
        <f t="shared" si="5"/>
        <v>4338.3815373815378</v>
      </c>
      <c r="E50" s="79">
        <v>210120833</v>
      </c>
      <c r="F50" s="47"/>
      <c r="G50" s="78">
        <v>48956</v>
      </c>
      <c r="H50" s="79">
        <f t="shared" si="1"/>
        <v>1032.5226938475366</v>
      </c>
      <c r="I50" s="79">
        <v>50548181</v>
      </c>
      <c r="J50" s="47"/>
      <c r="K50" s="78">
        <f t="shared" si="6"/>
        <v>97389</v>
      </c>
      <c r="L50" s="79">
        <f t="shared" si="7"/>
        <v>2676.5755270102372</v>
      </c>
      <c r="M50" s="79">
        <f t="shared" si="4"/>
        <v>260669014</v>
      </c>
    </row>
    <row r="51" spans="1:29">
      <c r="A51" s="50" t="s">
        <v>70</v>
      </c>
      <c r="C51" s="78">
        <v>49114</v>
      </c>
      <c r="D51" s="79">
        <f t="shared" si="5"/>
        <v>4299.5437553447082</v>
      </c>
      <c r="E51" s="79">
        <v>211167792</v>
      </c>
      <c r="F51" s="47"/>
      <c r="G51" s="78">
        <v>49272</v>
      </c>
      <c r="H51" s="79">
        <f t="shared" si="1"/>
        <v>1009.7071156031824</v>
      </c>
      <c r="I51" s="79">
        <v>49750289</v>
      </c>
      <c r="J51" s="47"/>
      <c r="K51" s="78">
        <f t="shared" si="6"/>
        <v>98386</v>
      </c>
      <c r="L51" s="79">
        <f t="shared" si="7"/>
        <v>2651.9838290000612</v>
      </c>
      <c r="M51" s="79">
        <f t="shared" si="4"/>
        <v>260918081</v>
      </c>
    </row>
    <row r="52" spans="1:29">
      <c r="B52" s="92"/>
      <c r="C52" s="92"/>
      <c r="D52" s="92"/>
      <c r="E52" s="92"/>
      <c r="F52" s="92"/>
      <c r="G52" s="92"/>
      <c r="H52" s="92"/>
      <c r="I52" s="92"/>
      <c r="J52" s="93"/>
      <c r="K52" s="94"/>
      <c r="L52" s="95"/>
      <c r="M52" s="95"/>
      <c r="N52" s="46"/>
      <c r="O52" s="73"/>
      <c r="P52" s="74"/>
      <c r="Q52" s="74"/>
      <c r="S52" s="73"/>
      <c r="T52" s="74"/>
      <c r="U52" s="74"/>
      <c r="W52" s="77"/>
      <c r="X52" s="74"/>
      <c r="Y52" s="74"/>
      <c r="AA52" s="73"/>
      <c r="AB52" s="74"/>
      <c r="AC52" s="74"/>
    </row>
    <row r="53" spans="1:29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</row>
    <row r="54" spans="1:29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</row>
    <row r="55" spans="1:29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1:29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1:29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8" spans="1:29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  <row r="59" spans="1:29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</row>
    <row r="60" spans="1:29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</row>
    <row r="61" spans="1:29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</row>
    <row r="62" spans="1:29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</row>
    <row r="63" spans="1:29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</row>
    <row r="64" spans="1:29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3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</row>
    <row r="66" spans="1:13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  <row r="67" spans="1:13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</row>
    <row r="68" spans="1:13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</row>
    <row r="69" spans="1:13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</row>
    <row r="70" spans="1:13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1:13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1:13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</row>
  </sheetData>
  <pageMargins left="0.75" right="0.75" top="0.25" bottom="0.25" header="0.3" footer="0.3"/>
  <pageSetup scale="94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E7A6-1A91-4467-B2BF-D9462FCF3630}">
  <dimension ref="A1:AC164"/>
  <sheetViews>
    <sheetView tabSelected="1" view="pageBreakPreview" topLeftCell="A32" zoomScale="85" zoomScaleNormal="70" zoomScaleSheetLayoutView="85" workbookViewId="0">
      <selection activeCell="Q22" sqref="Q22"/>
    </sheetView>
  </sheetViews>
  <sheetFormatPr defaultRowHeight="15"/>
  <cols>
    <col min="1" max="1" width="10.28515625" customWidth="1"/>
    <col min="2" max="2" width="2.28515625" customWidth="1"/>
    <col min="4" max="4" width="11.85546875" customWidth="1"/>
    <col min="5" max="5" width="13.28515625" customWidth="1"/>
    <col min="6" max="6" width="4.140625" customWidth="1"/>
    <col min="7" max="7" width="7.7109375" customWidth="1"/>
    <col min="8" max="8" width="9.28515625" bestFit="1" customWidth="1"/>
    <col min="9" max="9" width="14.85546875" customWidth="1"/>
    <col min="10" max="10" width="4.140625" customWidth="1"/>
    <col min="12" max="12" width="8.42578125" bestFit="1" customWidth="1"/>
    <col min="13" max="13" width="13.5703125" customWidth="1"/>
    <col min="14" max="14" width="4.140625" customWidth="1"/>
    <col min="15" max="15" width="9" customWidth="1"/>
    <col min="16" max="16" width="9.5703125" customWidth="1"/>
    <col min="17" max="17" width="13.5703125" customWidth="1"/>
    <col min="18" max="18" width="2.7109375" customWidth="1"/>
    <col min="19" max="19" width="7.85546875" customWidth="1"/>
    <col min="20" max="20" width="8.140625" customWidth="1"/>
    <col min="21" max="21" width="14.28515625" customWidth="1"/>
    <col min="22" max="22" width="3.42578125" customWidth="1"/>
    <col min="23" max="23" width="7.28515625" customWidth="1"/>
    <col min="24" max="24" width="8.7109375" customWidth="1"/>
    <col min="25" max="25" width="13.140625" customWidth="1"/>
    <col min="26" max="26" width="3.28515625" customWidth="1"/>
    <col min="28" max="28" width="7.7109375" customWidth="1"/>
    <col min="29" max="29" width="14.140625" customWidth="1"/>
    <col min="30" max="30" width="2.85546875" customWidth="1"/>
    <col min="31" max="31" width="15.140625" customWidth="1"/>
    <col min="38" max="38" width="14.7109375" customWidth="1"/>
    <col min="257" max="257" width="10.28515625" customWidth="1"/>
    <col min="258" max="258" width="2.28515625" customWidth="1"/>
    <col min="260" max="260" width="11" bestFit="1" customWidth="1"/>
    <col min="261" max="261" width="13.28515625" customWidth="1"/>
    <col min="262" max="262" width="5" customWidth="1"/>
    <col min="263" max="263" width="7.7109375" customWidth="1"/>
    <col min="264" max="264" width="9.28515625" bestFit="1" customWidth="1"/>
    <col min="265" max="265" width="14.85546875" customWidth="1"/>
    <col min="266" max="266" width="5" customWidth="1"/>
    <col min="268" max="268" width="8.42578125" bestFit="1" customWidth="1"/>
    <col min="269" max="269" width="13.5703125" customWidth="1"/>
    <col min="270" max="270" width="9.7109375" customWidth="1"/>
    <col min="271" max="271" width="9" customWidth="1"/>
    <col min="272" max="272" width="9.5703125" customWidth="1"/>
    <col min="273" max="273" width="13.5703125" customWidth="1"/>
    <col min="274" max="274" width="11.85546875" customWidth="1"/>
    <col min="275" max="275" width="7.85546875" customWidth="1"/>
    <col min="276" max="276" width="8.140625" customWidth="1"/>
    <col min="277" max="277" width="14.28515625" customWidth="1"/>
    <col min="278" max="278" width="3.42578125" customWidth="1"/>
    <col min="279" max="279" width="7.28515625" customWidth="1"/>
    <col min="280" max="280" width="8.7109375" customWidth="1"/>
    <col min="281" max="281" width="13.140625" customWidth="1"/>
    <col min="282" max="282" width="3.28515625" customWidth="1"/>
    <col min="284" max="284" width="7.7109375" customWidth="1"/>
    <col min="285" max="285" width="14.140625" customWidth="1"/>
    <col min="286" max="286" width="2.85546875" customWidth="1"/>
    <col min="287" max="287" width="15.140625" customWidth="1"/>
    <col min="294" max="294" width="14.7109375" customWidth="1"/>
    <col min="513" max="513" width="10.28515625" customWidth="1"/>
    <col min="514" max="514" width="2.28515625" customWidth="1"/>
    <col min="516" max="516" width="11" bestFit="1" customWidth="1"/>
    <col min="517" max="517" width="13.28515625" customWidth="1"/>
    <col min="518" max="518" width="5" customWidth="1"/>
    <col min="519" max="519" width="7.7109375" customWidth="1"/>
    <col min="520" max="520" width="9.28515625" bestFit="1" customWidth="1"/>
    <col min="521" max="521" width="14.85546875" customWidth="1"/>
    <col min="522" max="522" width="5" customWidth="1"/>
    <col min="524" max="524" width="8.42578125" bestFit="1" customWidth="1"/>
    <col min="525" max="525" width="13.5703125" customWidth="1"/>
    <col min="526" max="526" width="9.7109375" customWidth="1"/>
    <col min="527" max="527" width="9" customWidth="1"/>
    <col min="528" max="528" width="9.5703125" customWidth="1"/>
    <col min="529" max="529" width="13.5703125" customWidth="1"/>
    <col min="530" max="530" width="11.85546875" customWidth="1"/>
    <col min="531" max="531" width="7.85546875" customWidth="1"/>
    <col min="532" max="532" width="8.140625" customWidth="1"/>
    <col min="533" max="533" width="14.28515625" customWidth="1"/>
    <col min="534" max="534" width="3.42578125" customWidth="1"/>
    <col min="535" max="535" width="7.28515625" customWidth="1"/>
    <col min="536" max="536" width="8.7109375" customWidth="1"/>
    <col min="537" max="537" width="13.140625" customWidth="1"/>
    <col min="538" max="538" width="3.28515625" customWidth="1"/>
    <col min="540" max="540" width="7.7109375" customWidth="1"/>
    <col min="541" max="541" width="14.140625" customWidth="1"/>
    <col min="542" max="542" width="2.85546875" customWidth="1"/>
    <col min="543" max="543" width="15.140625" customWidth="1"/>
    <col min="550" max="550" width="14.7109375" customWidth="1"/>
    <col min="769" max="769" width="10.28515625" customWidth="1"/>
    <col min="770" max="770" width="2.28515625" customWidth="1"/>
    <col min="772" max="772" width="11" bestFit="1" customWidth="1"/>
    <col min="773" max="773" width="13.28515625" customWidth="1"/>
    <col min="774" max="774" width="5" customWidth="1"/>
    <col min="775" max="775" width="7.7109375" customWidth="1"/>
    <col min="776" max="776" width="9.28515625" bestFit="1" customWidth="1"/>
    <col min="777" max="777" width="14.85546875" customWidth="1"/>
    <col min="778" max="778" width="5" customWidth="1"/>
    <col min="780" max="780" width="8.42578125" bestFit="1" customWidth="1"/>
    <col min="781" max="781" width="13.5703125" customWidth="1"/>
    <col min="782" max="782" width="9.7109375" customWidth="1"/>
    <col min="783" max="783" width="9" customWidth="1"/>
    <col min="784" max="784" width="9.5703125" customWidth="1"/>
    <col min="785" max="785" width="13.5703125" customWidth="1"/>
    <col min="786" max="786" width="11.85546875" customWidth="1"/>
    <col min="787" max="787" width="7.85546875" customWidth="1"/>
    <col min="788" max="788" width="8.140625" customWidth="1"/>
    <col min="789" max="789" width="14.28515625" customWidth="1"/>
    <col min="790" max="790" width="3.42578125" customWidth="1"/>
    <col min="791" max="791" width="7.28515625" customWidth="1"/>
    <col min="792" max="792" width="8.7109375" customWidth="1"/>
    <col min="793" max="793" width="13.140625" customWidth="1"/>
    <col min="794" max="794" width="3.28515625" customWidth="1"/>
    <col min="796" max="796" width="7.7109375" customWidth="1"/>
    <col min="797" max="797" width="14.140625" customWidth="1"/>
    <col min="798" max="798" width="2.85546875" customWidth="1"/>
    <col min="799" max="799" width="15.140625" customWidth="1"/>
    <col min="806" max="806" width="14.7109375" customWidth="1"/>
    <col min="1025" max="1025" width="10.28515625" customWidth="1"/>
    <col min="1026" max="1026" width="2.28515625" customWidth="1"/>
    <col min="1028" max="1028" width="11" bestFit="1" customWidth="1"/>
    <col min="1029" max="1029" width="13.28515625" customWidth="1"/>
    <col min="1030" max="1030" width="5" customWidth="1"/>
    <col min="1031" max="1031" width="7.7109375" customWidth="1"/>
    <col min="1032" max="1032" width="9.28515625" bestFit="1" customWidth="1"/>
    <col min="1033" max="1033" width="14.85546875" customWidth="1"/>
    <col min="1034" max="1034" width="5" customWidth="1"/>
    <col min="1036" max="1036" width="8.42578125" bestFit="1" customWidth="1"/>
    <col min="1037" max="1037" width="13.5703125" customWidth="1"/>
    <col min="1038" max="1038" width="9.7109375" customWidth="1"/>
    <col min="1039" max="1039" width="9" customWidth="1"/>
    <col min="1040" max="1040" width="9.5703125" customWidth="1"/>
    <col min="1041" max="1041" width="13.5703125" customWidth="1"/>
    <col min="1042" max="1042" width="11.85546875" customWidth="1"/>
    <col min="1043" max="1043" width="7.85546875" customWidth="1"/>
    <col min="1044" max="1044" width="8.140625" customWidth="1"/>
    <col min="1045" max="1045" width="14.28515625" customWidth="1"/>
    <col min="1046" max="1046" width="3.42578125" customWidth="1"/>
    <col min="1047" max="1047" width="7.28515625" customWidth="1"/>
    <col min="1048" max="1048" width="8.7109375" customWidth="1"/>
    <col min="1049" max="1049" width="13.140625" customWidth="1"/>
    <col min="1050" max="1050" width="3.28515625" customWidth="1"/>
    <col min="1052" max="1052" width="7.7109375" customWidth="1"/>
    <col min="1053" max="1053" width="14.140625" customWidth="1"/>
    <col min="1054" max="1054" width="2.85546875" customWidth="1"/>
    <col min="1055" max="1055" width="15.140625" customWidth="1"/>
    <col min="1062" max="1062" width="14.7109375" customWidth="1"/>
    <col min="1281" max="1281" width="10.28515625" customWidth="1"/>
    <col min="1282" max="1282" width="2.28515625" customWidth="1"/>
    <col min="1284" max="1284" width="11" bestFit="1" customWidth="1"/>
    <col min="1285" max="1285" width="13.28515625" customWidth="1"/>
    <col min="1286" max="1286" width="5" customWidth="1"/>
    <col min="1287" max="1287" width="7.7109375" customWidth="1"/>
    <col min="1288" max="1288" width="9.28515625" bestFit="1" customWidth="1"/>
    <col min="1289" max="1289" width="14.85546875" customWidth="1"/>
    <col min="1290" max="1290" width="5" customWidth="1"/>
    <col min="1292" max="1292" width="8.42578125" bestFit="1" customWidth="1"/>
    <col min="1293" max="1293" width="13.5703125" customWidth="1"/>
    <col min="1294" max="1294" width="9.7109375" customWidth="1"/>
    <col min="1295" max="1295" width="9" customWidth="1"/>
    <col min="1296" max="1296" width="9.5703125" customWidth="1"/>
    <col min="1297" max="1297" width="13.5703125" customWidth="1"/>
    <col min="1298" max="1298" width="11.85546875" customWidth="1"/>
    <col min="1299" max="1299" width="7.85546875" customWidth="1"/>
    <col min="1300" max="1300" width="8.140625" customWidth="1"/>
    <col min="1301" max="1301" width="14.28515625" customWidth="1"/>
    <col min="1302" max="1302" width="3.42578125" customWidth="1"/>
    <col min="1303" max="1303" width="7.28515625" customWidth="1"/>
    <col min="1304" max="1304" width="8.7109375" customWidth="1"/>
    <col min="1305" max="1305" width="13.140625" customWidth="1"/>
    <col min="1306" max="1306" width="3.28515625" customWidth="1"/>
    <col min="1308" max="1308" width="7.7109375" customWidth="1"/>
    <col min="1309" max="1309" width="14.140625" customWidth="1"/>
    <col min="1310" max="1310" width="2.85546875" customWidth="1"/>
    <col min="1311" max="1311" width="15.140625" customWidth="1"/>
    <col min="1318" max="1318" width="14.7109375" customWidth="1"/>
    <col min="1537" max="1537" width="10.28515625" customWidth="1"/>
    <col min="1538" max="1538" width="2.28515625" customWidth="1"/>
    <col min="1540" max="1540" width="11" bestFit="1" customWidth="1"/>
    <col min="1541" max="1541" width="13.28515625" customWidth="1"/>
    <col min="1542" max="1542" width="5" customWidth="1"/>
    <col min="1543" max="1543" width="7.7109375" customWidth="1"/>
    <col min="1544" max="1544" width="9.28515625" bestFit="1" customWidth="1"/>
    <col min="1545" max="1545" width="14.85546875" customWidth="1"/>
    <col min="1546" max="1546" width="5" customWidth="1"/>
    <col min="1548" max="1548" width="8.42578125" bestFit="1" customWidth="1"/>
    <col min="1549" max="1549" width="13.5703125" customWidth="1"/>
    <col min="1550" max="1550" width="9.7109375" customWidth="1"/>
    <col min="1551" max="1551" width="9" customWidth="1"/>
    <col min="1552" max="1552" width="9.5703125" customWidth="1"/>
    <col min="1553" max="1553" width="13.5703125" customWidth="1"/>
    <col min="1554" max="1554" width="11.85546875" customWidth="1"/>
    <col min="1555" max="1555" width="7.85546875" customWidth="1"/>
    <col min="1556" max="1556" width="8.140625" customWidth="1"/>
    <col min="1557" max="1557" width="14.28515625" customWidth="1"/>
    <col min="1558" max="1558" width="3.42578125" customWidth="1"/>
    <col min="1559" max="1559" width="7.28515625" customWidth="1"/>
    <col min="1560" max="1560" width="8.7109375" customWidth="1"/>
    <col min="1561" max="1561" width="13.140625" customWidth="1"/>
    <col min="1562" max="1562" width="3.28515625" customWidth="1"/>
    <col min="1564" max="1564" width="7.7109375" customWidth="1"/>
    <col min="1565" max="1565" width="14.140625" customWidth="1"/>
    <col min="1566" max="1566" width="2.85546875" customWidth="1"/>
    <col min="1567" max="1567" width="15.140625" customWidth="1"/>
    <col min="1574" max="1574" width="14.7109375" customWidth="1"/>
    <col min="1793" max="1793" width="10.28515625" customWidth="1"/>
    <col min="1794" max="1794" width="2.28515625" customWidth="1"/>
    <col min="1796" max="1796" width="11" bestFit="1" customWidth="1"/>
    <col min="1797" max="1797" width="13.28515625" customWidth="1"/>
    <col min="1798" max="1798" width="5" customWidth="1"/>
    <col min="1799" max="1799" width="7.7109375" customWidth="1"/>
    <col min="1800" max="1800" width="9.28515625" bestFit="1" customWidth="1"/>
    <col min="1801" max="1801" width="14.85546875" customWidth="1"/>
    <col min="1802" max="1802" width="5" customWidth="1"/>
    <col min="1804" max="1804" width="8.42578125" bestFit="1" customWidth="1"/>
    <col min="1805" max="1805" width="13.5703125" customWidth="1"/>
    <col min="1806" max="1806" width="9.7109375" customWidth="1"/>
    <col min="1807" max="1807" width="9" customWidth="1"/>
    <col min="1808" max="1808" width="9.5703125" customWidth="1"/>
    <col min="1809" max="1809" width="13.5703125" customWidth="1"/>
    <col min="1810" max="1810" width="11.85546875" customWidth="1"/>
    <col min="1811" max="1811" width="7.85546875" customWidth="1"/>
    <col min="1812" max="1812" width="8.140625" customWidth="1"/>
    <col min="1813" max="1813" width="14.28515625" customWidth="1"/>
    <col min="1814" max="1814" width="3.42578125" customWidth="1"/>
    <col min="1815" max="1815" width="7.28515625" customWidth="1"/>
    <col min="1816" max="1816" width="8.7109375" customWidth="1"/>
    <col min="1817" max="1817" width="13.140625" customWidth="1"/>
    <col min="1818" max="1818" width="3.28515625" customWidth="1"/>
    <col min="1820" max="1820" width="7.7109375" customWidth="1"/>
    <col min="1821" max="1821" width="14.140625" customWidth="1"/>
    <col min="1822" max="1822" width="2.85546875" customWidth="1"/>
    <col min="1823" max="1823" width="15.140625" customWidth="1"/>
    <col min="1830" max="1830" width="14.7109375" customWidth="1"/>
    <col min="2049" max="2049" width="10.28515625" customWidth="1"/>
    <col min="2050" max="2050" width="2.28515625" customWidth="1"/>
    <col min="2052" max="2052" width="11" bestFit="1" customWidth="1"/>
    <col min="2053" max="2053" width="13.28515625" customWidth="1"/>
    <col min="2054" max="2054" width="5" customWidth="1"/>
    <col min="2055" max="2055" width="7.7109375" customWidth="1"/>
    <col min="2056" max="2056" width="9.28515625" bestFit="1" customWidth="1"/>
    <col min="2057" max="2057" width="14.85546875" customWidth="1"/>
    <col min="2058" max="2058" width="5" customWidth="1"/>
    <col min="2060" max="2060" width="8.42578125" bestFit="1" customWidth="1"/>
    <col min="2061" max="2061" width="13.5703125" customWidth="1"/>
    <col min="2062" max="2062" width="9.7109375" customWidth="1"/>
    <col min="2063" max="2063" width="9" customWidth="1"/>
    <col min="2064" max="2064" width="9.5703125" customWidth="1"/>
    <col min="2065" max="2065" width="13.5703125" customWidth="1"/>
    <col min="2066" max="2066" width="11.85546875" customWidth="1"/>
    <col min="2067" max="2067" width="7.85546875" customWidth="1"/>
    <col min="2068" max="2068" width="8.140625" customWidth="1"/>
    <col min="2069" max="2069" width="14.28515625" customWidth="1"/>
    <col min="2070" max="2070" width="3.42578125" customWidth="1"/>
    <col min="2071" max="2071" width="7.28515625" customWidth="1"/>
    <col min="2072" max="2072" width="8.7109375" customWidth="1"/>
    <col min="2073" max="2073" width="13.140625" customWidth="1"/>
    <col min="2074" max="2074" width="3.28515625" customWidth="1"/>
    <col min="2076" max="2076" width="7.7109375" customWidth="1"/>
    <col min="2077" max="2077" width="14.140625" customWidth="1"/>
    <col min="2078" max="2078" width="2.85546875" customWidth="1"/>
    <col min="2079" max="2079" width="15.140625" customWidth="1"/>
    <col min="2086" max="2086" width="14.7109375" customWidth="1"/>
    <col min="2305" max="2305" width="10.28515625" customWidth="1"/>
    <col min="2306" max="2306" width="2.28515625" customWidth="1"/>
    <col min="2308" max="2308" width="11" bestFit="1" customWidth="1"/>
    <col min="2309" max="2309" width="13.28515625" customWidth="1"/>
    <col min="2310" max="2310" width="5" customWidth="1"/>
    <col min="2311" max="2311" width="7.7109375" customWidth="1"/>
    <col min="2312" max="2312" width="9.28515625" bestFit="1" customWidth="1"/>
    <col min="2313" max="2313" width="14.85546875" customWidth="1"/>
    <col min="2314" max="2314" width="5" customWidth="1"/>
    <col min="2316" max="2316" width="8.42578125" bestFit="1" customWidth="1"/>
    <col min="2317" max="2317" width="13.5703125" customWidth="1"/>
    <col min="2318" max="2318" width="9.7109375" customWidth="1"/>
    <col min="2319" max="2319" width="9" customWidth="1"/>
    <col min="2320" max="2320" width="9.5703125" customWidth="1"/>
    <col min="2321" max="2321" width="13.5703125" customWidth="1"/>
    <col min="2322" max="2322" width="11.85546875" customWidth="1"/>
    <col min="2323" max="2323" width="7.85546875" customWidth="1"/>
    <col min="2324" max="2324" width="8.140625" customWidth="1"/>
    <col min="2325" max="2325" width="14.28515625" customWidth="1"/>
    <col min="2326" max="2326" width="3.42578125" customWidth="1"/>
    <col min="2327" max="2327" width="7.28515625" customWidth="1"/>
    <col min="2328" max="2328" width="8.7109375" customWidth="1"/>
    <col min="2329" max="2329" width="13.140625" customWidth="1"/>
    <col min="2330" max="2330" width="3.28515625" customWidth="1"/>
    <col min="2332" max="2332" width="7.7109375" customWidth="1"/>
    <col min="2333" max="2333" width="14.140625" customWidth="1"/>
    <col min="2334" max="2334" width="2.85546875" customWidth="1"/>
    <col min="2335" max="2335" width="15.140625" customWidth="1"/>
    <col min="2342" max="2342" width="14.7109375" customWidth="1"/>
    <col min="2561" max="2561" width="10.28515625" customWidth="1"/>
    <col min="2562" max="2562" width="2.28515625" customWidth="1"/>
    <col min="2564" max="2564" width="11" bestFit="1" customWidth="1"/>
    <col min="2565" max="2565" width="13.28515625" customWidth="1"/>
    <col min="2566" max="2566" width="5" customWidth="1"/>
    <col min="2567" max="2567" width="7.7109375" customWidth="1"/>
    <col min="2568" max="2568" width="9.28515625" bestFit="1" customWidth="1"/>
    <col min="2569" max="2569" width="14.85546875" customWidth="1"/>
    <col min="2570" max="2570" width="5" customWidth="1"/>
    <col min="2572" max="2572" width="8.42578125" bestFit="1" customWidth="1"/>
    <col min="2573" max="2573" width="13.5703125" customWidth="1"/>
    <col min="2574" max="2574" width="9.7109375" customWidth="1"/>
    <col min="2575" max="2575" width="9" customWidth="1"/>
    <col min="2576" max="2576" width="9.5703125" customWidth="1"/>
    <col min="2577" max="2577" width="13.5703125" customWidth="1"/>
    <col min="2578" max="2578" width="11.85546875" customWidth="1"/>
    <col min="2579" max="2579" width="7.85546875" customWidth="1"/>
    <col min="2580" max="2580" width="8.140625" customWidth="1"/>
    <col min="2581" max="2581" width="14.28515625" customWidth="1"/>
    <col min="2582" max="2582" width="3.42578125" customWidth="1"/>
    <col min="2583" max="2583" width="7.28515625" customWidth="1"/>
    <col min="2584" max="2584" width="8.7109375" customWidth="1"/>
    <col min="2585" max="2585" width="13.140625" customWidth="1"/>
    <col min="2586" max="2586" width="3.28515625" customWidth="1"/>
    <col min="2588" max="2588" width="7.7109375" customWidth="1"/>
    <col min="2589" max="2589" width="14.140625" customWidth="1"/>
    <col min="2590" max="2590" width="2.85546875" customWidth="1"/>
    <col min="2591" max="2591" width="15.140625" customWidth="1"/>
    <col min="2598" max="2598" width="14.7109375" customWidth="1"/>
    <col min="2817" max="2817" width="10.28515625" customWidth="1"/>
    <col min="2818" max="2818" width="2.28515625" customWidth="1"/>
    <col min="2820" max="2820" width="11" bestFit="1" customWidth="1"/>
    <col min="2821" max="2821" width="13.28515625" customWidth="1"/>
    <col min="2822" max="2822" width="5" customWidth="1"/>
    <col min="2823" max="2823" width="7.7109375" customWidth="1"/>
    <col min="2824" max="2824" width="9.28515625" bestFit="1" customWidth="1"/>
    <col min="2825" max="2825" width="14.85546875" customWidth="1"/>
    <col min="2826" max="2826" width="5" customWidth="1"/>
    <col min="2828" max="2828" width="8.42578125" bestFit="1" customWidth="1"/>
    <col min="2829" max="2829" width="13.5703125" customWidth="1"/>
    <col min="2830" max="2830" width="9.7109375" customWidth="1"/>
    <col min="2831" max="2831" width="9" customWidth="1"/>
    <col min="2832" max="2832" width="9.5703125" customWidth="1"/>
    <col min="2833" max="2833" width="13.5703125" customWidth="1"/>
    <col min="2834" max="2834" width="11.85546875" customWidth="1"/>
    <col min="2835" max="2835" width="7.85546875" customWidth="1"/>
    <col min="2836" max="2836" width="8.140625" customWidth="1"/>
    <col min="2837" max="2837" width="14.28515625" customWidth="1"/>
    <col min="2838" max="2838" width="3.42578125" customWidth="1"/>
    <col min="2839" max="2839" width="7.28515625" customWidth="1"/>
    <col min="2840" max="2840" width="8.7109375" customWidth="1"/>
    <col min="2841" max="2841" width="13.140625" customWidth="1"/>
    <col min="2842" max="2842" width="3.28515625" customWidth="1"/>
    <col min="2844" max="2844" width="7.7109375" customWidth="1"/>
    <col min="2845" max="2845" width="14.140625" customWidth="1"/>
    <col min="2846" max="2846" width="2.85546875" customWidth="1"/>
    <col min="2847" max="2847" width="15.140625" customWidth="1"/>
    <col min="2854" max="2854" width="14.7109375" customWidth="1"/>
    <col min="3073" max="3073" width="10.28515625" customWidth="1"/>
    <col min="3074" max="3074" width="2.28515625" customWidth="1"/>
    <col min="3076" max="3076" width="11" bestFit="1" customWidth="1"/>
    <col min="3077" max="3077" width="13.28515625" customWidth="1"/>
    <col min="3078" max="3078" width="5" customWidth="1"/>
    <col min="3079" max="3079" width="7.7109375" customWidth="1"/>
    <col min="3080" max="3080" width="9.28515625" bestFit="1" customWidth="1"/>
    <col min="3081" max="3081" width="14.85546875" customWidth="1"/>
    <col min="3082" max="3082" width="5" customWidth="1"/>
    <col min="3084" max="3084" width="8.42578125" bestFit="1" customWidth="1"/>
    <col min="3085" max="3085" width="13.5703125" customWidth="1"/>
    <col min="3086" max="3086" width="9.7109375" customWidth="1"/>
    <col min="3087" max="3087" width="9" customWidth="1"/>
    <col min="3088" max="3088" width="9.5703125" customWidth="1"/>
    <col min="3089" max="3089" width="13.5703125" customWidth="1"/>
    <col min="3090" max="3090" width="11.85546875" customWidth="1"/>
    <col min="3091" max="3091" width="7.85546875" customWidth="1"/>
    <col min="3092" max="3092" width="8.140625" customWidth="1"/>
    <col min="3093" max="3093" width="14.28515625" customWidth="1"/>
    <col min="3094" max="3094" width="3.42578125" customWidth="1"/>
    <col min="3095" max="3095" width="7.28515625" customWidth="1"/>
    <col min="3096" max="3096" width="8.7109375" customWidth="1"/>
    <col min="3097" max="3097" width="13.140625" customWidth="1"/>
    <col min="3098" max="3098" width="3.28515625" customWidth="1"/>
    <col min="3100" max="3100" width="7.7109375" customWidth="1"/>
    <col min="3101" max="3101" width="14.140625" customWidth="1"/>
    <col min="3102" max="3102" width="2.85546875" customWidth="1"/>
    <col min="3103" max="3103" width="15.140625" customWidth="1"/>
    <col min="3110" max="3110" width="14.7109375" customWidth="1"/>
    <col min="3329" max="3329" width="10.28515625" customWidth="1"/>
    <col min="3330" max="3330" width="2.28515625" customWidth="1"/>
    <col min="3332" max="3332" width="11" bestFit="1" customWidth="1"/>
    <col min="3333" max="3333" width="13.28515625" customWidth="1"/>
    <col min="3334" max="3334" width="5" customWidth="1"/>
    <col min="3335" max="3335" width="7.7109375" customWidth="1"/>
    <col min="3336" max="3336" width="9.28515625" bestFit="1" customWidth="1"/>
    <col min="3337" max="3337" width="14.85546875" customWidth="1"/>
    <col min="3338" max="3338" width="5" customWidth="1"/>
    <col min="3340" max="3340" width="8.42578125" bestFit="1" customWidth="1"/>
    <col min="3341" max="3341" width="13.5703125" customWidth="1"/>
    <col min="3342" max="3342" width="9.7109375" customWidth="1"/>
    <col min="3343" max="3343" width="9" customWidth="1"/>
    <col min="3344" max="3344" width="9.5703125" customWidth="1"/>
    <col min="3345" max="3345" width="13.5703125" customWidth="1"/>
    <col min="3346" max="3346" width="11.85546875" customWidth="1"/>
    <col min="3347" max="3347" width="7.85546875" customWidth="1"/>
    <col min="3348" max="3348" width="8.140625" customWidth="1"/>
    <col min="3349" max="3349" width="14.28515625" customWidth="1"/>
    <col min="3350" max="3350" width="3.42578125" customWidth="1"/>
    <col min="3351" max="3351" width="7.28515625" customWidth="1"/>
    <col min="3352" max="3352" width="8.7109375" customWidth="1"/>
    <col min="3353" max="3353" width="13.140625" customWidth="1"/>
    <col min="3354" max="3354" width="3.28515625" customWidth="1"/>
    <col min="3356" max="3356" width="7.7109375" customWidth="1"/>
    <col min="3357" max="3357" width="14.140625" customWidth="1"/>
    <col min="3358" max="3358" width="2.85546875" customWidth="1"/>
    <col min="3359" max="3359" width="15.140625" customWidth="1"/>
    <col min="3366" max="3366" width="14.7109375" customWidth="1"/>
    <col min="3585" max="3585" width="10.28515625" customWidth="1"/>
    <col min="3586" max="3586" width="2.28515625" customWidth="1"/>
    <col min="3588" max="3588" width="11" bestFit="1" customWidth="1"/>
    <col min="3589" max="3589" width="13.28515625" customWidth="1"/>
    <col min="3590" max="3590" width="5" customWidth="1"/>
    <col min="3591" max="3591" width="7.7109375" customWidth="1"/>
    <col min="3592" max="3592" width="9.28515625" bestFit="1" customWidth="1"/>
    <col min="3593" max="3593" width="14.85546875" customWidth="1"/>
    <col min="3594" max="3594" width="5" customWidth="1"/>
    <col min="3596" max="3596" width="8.42578125" bestFit="1" customWidth="1"/>
    <col min="3597" max="3597" width="13.5703125" customWidth="1"/>
    <col min="3598" max="3598" width="9.7109375" customWidth="1"/>
    <col min="3599" max="3599" width="9" customWidth="1"/>
    <col min="3600" max="3600" width="9.5703125" customWidth="1"/>
    <col min="3601" max="3601" width="13.5703125" customWidth="1"/>
    <col min="3602" max="3602" width="11.85546875" customWidth="1"/>
    <col min="3603" max="3603" width="7.85546875" customWidth="1"/>
    <col min="3604" max="3604" width="8.140625" customWidth="1"/>
    <col min="3605" max="3605" width="14.28515625" customWidth="1"/>
    <col min="3606" max="3606" width="3.42578125" customWidth="1"/>
    <col min="3607" max="3607" width="7.28515625" customWidth="1"/>
    <col min="3608" max="3608" width="8.7109375" customWidth="1"/>
    <col min="3609" max="3609" width="13.140625" customWidth="1"/>
    <col min="3610" max="3610" width="3.28515625" customWidth="1"/>
    <col min="3612" max="3612" width="7.7109375" customWidth="1"/>
    <col min="3613" max="3613" width="14.140625" customWidth="1"/>
    <col min="3614" max="3614" width="2.85546875" customWidth="1"/>
    <col min="3615" max="3615" width="15.140625" customWidth="1"/>
    <col min="3622" max="3622" width="14.7109375" customWidth="1"/>
    <col min="3841" max="3841" width="10.28515625" customWidth="1"/>
    <col min="3842" max="3842" width="2.28515625" customWidth="1"/>
    <col min="3844" max="3844" width="11" bestFit="1" customWidth="1"/>
    <col min="3845" max="3845" width="13.28515625" customWidth="1"/>
    <col min="3846" max="3846" width="5" customWidth="1"/>
    <col min="3847" max="3847" width="7.7109375" customWidth="1"/>
    <col min="3848" max="3848" width="9.28515625" bestFit="1" customWidth="1"/>
    <col min="3849" max="3849" width="14.85546875" customWidth="1"/>
    <col min="3850" max="3850" width="5" customWidth="1"/>
    <col min="3852" max="3852" width="8.42578125" bestFit="1" customWidth="1"/>
    <col min="3853" max="3853" width="13.5703125" customWidth="1"/>
    <col min="3854" max="3854" width="9.7109375" customWidth="1"/>
    <col min="3855" max="3855" width="9" customWidth="1"/>
    <col min="3856" max="3856" width="9.5703125" customWidth="1"/>
    <col min="3857" max="3857" width="13.5703125" customWidth="1"/>
    <col min="3858" max="3858" width="11.85546875" customWidth="1"/>
    <col min="3859" max="3859" width="7.85546875" customWidth="1"/>
    <col min="3860" max="3860" width="8.140625" customWidth="1"/>
    <col min="3861" max="3861" width="14.28515625" customWidth="1"/>
    <col min="3862" max="3862" width="3.42578125" customWidth="1"/>
    <col min="3863" max="3863" width="7.28515625" customWidth="1"/>
    <col min="3864" max="3864" width="8.7109375" customWidth="1"/>
    <col min="3865" max="3865" width="13.140625" customWidth="1"/>
    <col min="3866" max="3866" width="3.28515625" customWidth="1"/>
    <col min="3868" max="3868" width="7.7109375" customWidth="1"/>
    <col min="3869" max="3869" width="14.140625" customWidth="1"/>
    <col min="3870" max="3870" width="2.85546875" customWidth="1"/>
    <col min="3871" max="3871" width="15.140625" customWidth="1"/>
    <col min="3878" max="3878" width="14.7109375" customWidth="1"/>
    <col min="4097" max="4097" width="10.28515625" customWidth="1"/>
    <col min="4098" max="4098" width="2.28515625" customWidth="1"/>
    <col min="4100" max="4100" width="11" bestFit="1" customWidth="1"/>
    <col min="4101" max="4101" width="13.28515625" customWidth="1"/>
    <col min="4102" max="4102" width="5" customWidth="1"/>
    <col min="4103" max="4103" width="7.7109375" customWidth="1"/>
    <col min="4104" max="4104" width="9.28515625" bestFit="1" customWidth="1"/>
    <col min="4105" max="4105" width="14.85546875" customWidth="1"/>
    <col min="4106" max="4106" width="5" customWidth="1"/>
    <col min="4108" max="4108" width="8.42578125" bestFit="1" customWidth="1"/>
    <col min="4109" max="4109" width="13.5703125" customWidth="1"/>
    <col min="4110" max="4110" width="9.7109375" customWidth="1"/>
    <col min="4111" max="4111" width="9" customWidth="1"/>
    <col min="4112" max="4112" width="9.5703125" customWidth="1"/>
    <col min="4113" max="4113" width="13.5703125" customWidth="1"/>
    <col min="4114" max="4114" width="11.85546875" customWidth="1"/>
    <col min="4115" max="4115" width="7.85546875" customWidth="1"/>
    <col min="4116" max="4116" width="8.140625" customWidth="1"/>
    <col min="4117" max="4117" width="14.28515625" customWidth="1"/>
    <col min="4118" max="4118" width="3.42578125" customWidth="1"/>
    <col min="4119" max="4119" width="7.28515625" customWidth="1"/>
    <col min="4120" max="4120" width="8.7109375" customWidth="1"/>
    <col min="4121" max="4121" width="13.140625" customWidth="1"/>
    <col min="4122" max="4122" width="3.28515625" customWidth="1"/>
    <col min="4124" max="4124" width="7.7109375" customWidth="1"/>
    <col min="4125" max="4125" width="14.140625" customWidth="1"/>
    <col min="4126" max="4126" width="2.85546875" customWidth="1"/>
    <col min="4127" max="4127" width="15.140625" customWidth="1"/>
    <col min="4134" max="4134" width="14.7109375" customWidth="1"/>
    <col min="4353" max="4353" width="10.28515625" customWidth="1"/>
    <col min="4354" max="4354" width="2.28515625" customWidth="1"/>
    <col min="4356" max="4356" width="11" bestFit="1" customWidth="1"/>
    <col min="4357" max="4357" width="13.28515625" customWidth="1"/>
    <col min="4358" max="4358" width="5" customWidth="1"/>
    <col min="4359" max="4359" width="7.7109375" customWidth="1"/>
    <col min="4360" max="4360" width="9.28515625" bestFit="1" customWidth="1"/>
    <col min="4361" max="4361" width="14.85546875" customWidth="1"/>
    <col min="4362" max="4362" width="5" customWidth="1"/>
    <col min="4364" max="4364" width="8.42578125" bestFit="1" customWidth="1"/>
    <col min="4365" max="4365" width="13.5703125" customWidth="1"/>
    <col min="4366" max="4366" width="9.7109375" customWidth="1"/>
    <col min="4367" max="4367" width="9" customWidth="1"/>
    <col min="4368" max="4368" width="9.5703125" customWidth="1"/>
    <col min="4369" max="4369" width="13.5703125" customWidth="1"/>
    <col min="4370" max="4370" width="11.85546875" customWidth="1"/>
    <col min="4371" max="4371" width="7.85546875" customWidth="1"/>
    <col min="4372" max="4372" width="8.140625" customWidth="1"/>
    <col min="4373" max="4373" width="14.28515625" customWidth="1"/>
    <col min="4374" max="4374" width="3.42578125" customWidth="1"/>
    <col min="4375" max="4375" width="7.28515625" customWidth="1"/>
    <col min="4376" max="4376" width="8.7109375" customWidth="1"/>
    <col min="4377" max="4377" width="13.140625" customWidth="1"/>
    <col min="4378" max="4378" width="3.28515625" customWidth="1"/>
    <col min="4380" max="4380" width="7.7109375" customWidth="1"/>
    <col min="4381" max="4381" width="14.140625" customWidth="1"/>
    <col min="4382" max="4382" width="2.85546875" customWidth="1"/>
    <col min="4383" max="4383" width="15.140625" customWidth="1"/>
    <col min="4390" max="4390" width="14.7109375" customWidth="1"/>
    <col min="4609" max="4609" width="10.28515625" customWidth="1"/>
    <col min="4610" max="4610" width="2.28515625" customWidth="1"/>
    <col min="4612" max="4612" width="11" bestFit="1" customWidth="1"/>
    <col min="4613" max="4613" width="13.28515625" customWidth="1"/>
    <col min="4614" max="4614" width="5" customWidth="1"/>
    <col min="4615" max="4615" width="7.7109375" customWidth="1"/>
    <col min="4616" max="4616" width="9.28515625" bestFit="1" customWidth="1"/>
    <col min="4617" max="4617" width="14.85546875" customWidth="1"/>
    <col min="4618" max="4618" width="5" customWidth="1"/>
    <col min="4620" max="4620" width="8.42578125" bestFit="1" customWidth="1"/>
    <col min="4621" max="4621" width="13.5703125" customWidth="1"/>
    <col min="4622" max="4622" width="9.7109375" customWidth="1"/>
    <col min="4623" max="4623" width="9" customWidth="1"/>
    <col min="4624" max="4624" width="9.5703125" customWidth="1"/>
    <col min="4625" max="4625" width="13.5703125" customWidth="1"/>
    <col min="4626" max="4626" width="11.85546875" customWidth="1"/>
    <col min="4627" max="4627" width="7.85546875" customWidth="1"/>
    <col min="4628" max="4628" width="8.140625" customWidth="1"/>
    <col min="4629" max="4629" width="14.28515625" customWidth="1"/>
    <col min="4630" max="4630" width="3.42578125" customWidth="1"/>
    <col min="4631" max="4631" width="7.28515625" customWidth="1"/>
    <col min="4632" max="4632" width="8.7109375" customWidth="1"/>
    <col min="4633" max="4633" width="13.140625" customWidth="1"/>
    <col min="4634" max="4634" width="3.28515625" customWidth="1"/>
    <col min="4636" max="4636" width="7.7109375" customWidth="1"/>
    <col min="4637" max="4637" width="14.140625" customWidth="1"/>
    <col min="4638" max="4638" width="2.85546875" customWidth="1"/>
    <col min="4639" max="4639" width="15.140625" customWidth="1"/>
    <col min="4646" max="4646" width="14.7109375" customWidth="1"/>
    <col min="4865" max="4865" width="10.28515625" customWidth="1"/>
    <col min="4866" max="4866" width="2.28515625" customWidth="1"/>
    <col min="4868" max="4868" width="11" bestFit="1" customWidth="1"/>
    <col min="4869" max="4869" width="13.28515625" customWidth="1"/>
    <col min="4870" max="4870" width="5" customWidth="1"/>
    <col min="4871" max="4871" width="7.7109375" customWidth="1"/>
    <col min="4872" max="4872" width="9.28515625" bestFit="1" customWidth="1"/>
    <col min="4873" max="4873" width="14.85546875" customWidth="1"/>
    <col min="4874" max="4874" width="5" customWidth="1"/>
    <col min="4876" max="4876" width="8.42578125" bestFit="1" customWidth="1"/>
    <col min="4877" max="4877" width="13.5703125" customWidth="1"/>
    <col min="4878" max="4878" width="9.7109375" customWidth="1"/>
    <col min="4879" max="4879" width="9" customWidth="1"/>
    <col min="4880" max="4880" width="9.5703125" customWidth="1"/>
    <col min="4881" max="4881" width="13.5703125" customWidth="1"/>
    <col min="4882" max="4882" width="11.85546875" customWidth="1"/>
    <col min="4883" max="4883" width="7.85546875" customWidth="1"/>
    <col min="4884" max="4884" width="8.140625" customWidth="1"/>
    <col min="4885" max="4885" width="14.28515625" customWidth="1"/>
    <col min="4886" max="4886" width="3.42578125" customWidth="1"/>
    <col min="4887" max="4887" width="7.28515625" customWidth="1"/>
    <col min="4888" max="4888" width="8.7109375" customWidth="1"/>
    <col min="4889" max="4889" width="13.140625" customWidth="1"/>
    <col min="4890" max="4890" width="3.28515625" customWidth="1"/>
    <col min="4892" max="4892" width="7.7109375" customWidth="1"/>
    <col min="4893" max="4893" width="14.140625" customWidth="1"/>
    <col min="4894" max="4894" width="2.85546875" customWidth="1"/>
    <col min="4895" max="4895" width="15.140625" customWidth="1"/>
    <col min="4902" max="4902" width="14.7109375" customWidth="1"/>
    <col min="5121" max="5121" width="10.28515625" customWidth="1"/>
    <col min="5122" max="5122" width="2.28515625" customWidth="1"/>
    <col min="5124" max="5124" width="11" bestFit="1" customWidth="1"/>
    <col min="5125" max="5125" width="13.28515625" customWidth="1"/>
    <col min="5126" max="5126" width="5" customWidth="1"/>
    <col min="5127" max="5127" width="7.7109375" customWidth="1"/>
    <col min="5128" max="5128" width="9.28515625" bestFit="1" customWidth="1"/>
    <col min="5129" max="5129" width="14.85546875" customWidth="1"/>
    <col min="5130" max="5130" width="5" customWidth="1"/>
    <col min="5132" max="5132" width="8.42578125" bestFit="1" customWidth="1"/>
    <col min="5133" max="5133" width="13.5703125" customWidth="1"/>
    <col min="5134" max="5134" width="9.7109375" customWidth="1"/>
    <col min="5135" max="5135" width="9" customWidth="1"/>
    <col min="5136" max="5136" width="9.5703125" customWidth="1"/>
    <col min="5137" max="5137" width="13.5703125" customWidth="1"/>
    <col min="5138" max="5138" width="11.85546875" customWidth="1"/>
    <col min="5139" max="5139" width="7.85546875" customWidth="1"/>
    <col min="5140" max="5140" width="8.140625" customWidth="1"/>
    <col min="5141" max="5141" width="14.28515625" customWidth="1"/>
    <col min="5142" max="5142" width="3.42578125" customWidth="1"/>
    <col min="5143" max="5143" width="7.28515625" customWidth="1"/>
    <col min="5144" max="5144" width="8.7109375" customWidth="1"/>
    <col min="5145" max="5145" width="13.140625" customWidth="1"/>
    <col min="5146" max="5146" width="3.28515625" customWidth="1"/>
    <col min="5148" max="5148" width="7.7109375" customWidth="1"/>
    <col min="5149" max="5149" width="14.140625" customWidth="1"/>
    <col min="5150" max="5150" width="2.85546875" customWidth="1"/>
    <col min="5151" max="5151" width="15.140625" customWidth="1"/>
    <col min="5158" max="5158" width="14.7109375" customWidth="1"/>
    <col min="5377" max="5377" width="10.28515625" customWidth="1"/>
    <col min="5378" max="5378" width="2.28515625" customWidth="1"/>
    <col min="5380" max="5380" width="11" bestFit="1" customWidth="1"/>
    <col min="5381" max="5381" width="13.28515625" customWidth="1"/>
    <col min="5382" max="5382" width="5" customWidth="1"/>
    <col min="5383" max="5383" width="7.7109375" customWidth="1"/>
    <col min="5384" max="5384" width="9.28515625" bestFit="1" customWidth="1"/>
    <col min="5385" max="5385" width="14.85546875" customWidth="1"/>
    <col min="5386" max="5386" width="5" customWidth="1"/>
    <col min="5388" max="5388" width="8.42578125" bestFit="1" customWidth="1"/>
    <col min="5389" max="5389" width="13.5703125" customWidth="1"/>
    <col min="5390" max="5390" width="9.7109375" customWidth="1"/>
    <col min="5391" max="5391" width="9" customWidth="1"/>
    <col min="5392" max="5392" width="9.5703125" customWidth="1"/>
    <col min="5393" max="5393" width="13.5703125" customWidth="1"/>
    <col min="5394" max="5394" width="11.85546875" customWidth="1"/>
    <col min="5395" max="5395" width="7.85546875" customWidth="1"/>
    <col min="5396" max="5396" width="8.140625" customWidth="1"/>
    <col min="5397" max="5397" width="14.28515625" customWidth="1"/>
    <col min="5398" max="5398" width="3.42578125" customWidth="1"/>
    <col min="5399" max="5399" width="7.28515625" customWidth="1"/>
    <col min="5400" max="5400" width="8.7109375" customWidth="1"/>
    <col min="5401" max="5401" width="13.140625" customWidth="1"/>
    <col min="5402" max="5402" width="3.28515625" customWidth="1"/>
    <col min="5404" max="5404" width="7.7109375" customWidth="1"/>
    <col min="5405" max="5405" width="14.140625" customWidth="1"/>
    <col min="5406" max="5406" width="2.85546875" customWidth="1"/>
    <col min="5407" max="5407" width="15.140625" customWidth="1"/>
    <col min="5414" max="5414" width="14.7109375" customWidth="1"/>
    <col min="5633" max="5633" width="10.28515625" customWidth="1"/>
    <col min="5634" max="5634" width="2.28515625" customWidth="1"/>
    <col min="5636" max="5636" width="11" bestFit="1" customWidth="1"/>
    <col min="5637" max="5637" width="13.28515625" customWidth="1"/>
    <col min="5638" max="5638" width="5" customWidth="1"/>
    <col min="5639" max="5639" width="7.7109375" customWidth="1"/>
    <col min="5640" max="5640" width="9.28515625" bestFit="1" customWidth="1"/>
    <col min="5641" max="5641" width="14.85546875" customWidth="1"/>
    <col min="5642" max="5642" width="5" customWidth="1"/>
    <col min="5644" max="5644" width="8.42578125" bestFit="1" customWidth="1"/>
    <col min="5645" max="5645" width="13.5703125" customWidth="1"/>
    <col min="5646" max="5646" width="9.7109375" customWidth="1"/>
    <col min="5647" max="5647" width="9" customWidth="1"/>
    <col min="5648" max="5648" width="9.5703125" customWidth="1"/>
    <col min="5649" max="5649" width="13.5703125" customWidth="1"/>
    <col min="5650" max="5650" width="11.85546875" customWidth="1"/>
    <col min="5651" max="5651" width="7.85546875" customWidth="1"/>
    <col min="5652" max="5652" width="8.140625" customWidth="1"/>
    <col min="5653" max="5653" width="14.28515625" customWidth="1"/>
    <col min="5654" max="5654" width="3.42578125" customWidth="1"/>
    <col min="5655" max="5655" width="7.28515625" customWidth="1"/>
    <col min="5656" max="5656" width="8.7109375" customWidth="1"/>
    <col min="5657" max="5657" width="13.140625" customWidth="1"/>
    <col min="5658" max="5658" width="3.28515625" customWidth="1"/>
    <col min="5660" max="5660" width="7.7109375" customWidth="1"/>
    <col min="5661" max="5661" width="14.140625" customWidth="1"/>
    <col min="5662" max="5662" width="2.85546875" customWidth="1"/>
    <col min="5663" max="5663" width="15.140625" customWidth="1"/>
    <col min="5670" max="5670" width="14.7109375" customWidth="1"/>
    <col min="5889" max="5889" width="10.28515625" customWidth="1"/>
    <col min="5890" max="5890" width="2.28515625" customWidth="1"/>
    <col min="5892" max="5892" width="11" bestFit="1" customWidth="1"/>
    <col min="5893" max="5893" width="13.28515625" customWidth="1"/>
    <col min="5894" max="5894" width="5" customWidth="1"/>
    <col min="5895" max="5895" width="7.7109375" customWidth="1"/>
    <col min="5896" max="5896" width="9.28515625" bestFit="1" customWidth="1"/>
    <col min="5897" max="5897" width="14.85546875" customWidth="1"/>
    <col min="5898" max="5898" width="5" customWidth="1"/>
    <col min="5900" max="5900" width="8.42578125" bestFit="1" customWidth="1"/>
    <col min="5901" max="5901" width="13.5703125" customWidth="1"/>
    <col min="5902" max="5902" width="9.7109375" customWidth="1"/>
    <col min="5903" max="5903" width="9" customWidth="1"/>
    <col min="5904" max="5904" width="9.5703125" customWidth="1"/>
    <col min="5905" max="5905" width="13.5703125" customWidth="1"/>
    <col min="5906" max="5906" width="11.85546875" customWidth="1"/>
    <col min="5907" max="5907" width="7.85546875" customWidth="1"/>
    <col min="5908" max="5908" width="8.140625" customWidth="1"/>
    <col min="5909" max="5909" width="14.28515625" customWidth="1"/>
    <col min="5910" max="5910" width="3.42578125" customWidth="1"/>
    <col min="5911" max="5911" width="7.28515625" customWidth="1"/>
    <col min="5912" max="5912" width="8.7109375" customWidth="1"/>
    <col min="5913" max="5913" width="13.140625" customWidth="1"/>
    <col min="5914" max="5914" width="3.28515625" customWidth="1"/>
    <col min="5916" max="5916" width="7.7109375" customWidth="1"/>
    <col min="5917" max="5917" width="14.140625" customWidth="1"/>
    <col min="5918" max="5918" width="2.85546875" customWidth="1"/>
    <col min="5919" max="5919" width="15.140625" customWidth="1"/>
    <col min="5926" max="5926" width="14.7109375" customWidth="1"/>
    <col min="6145" max="6145" width="10.28515625" customWidth="1"/>
    <col min="6146" max="6146" width="2.28515625" customWidth="1"/>
    <col min="6148" max="6148" width="11" bestFit="1" customWidth="1"/>
    <col min="6149" max="6149" width="13.28515625" customWidth="1"/>
    <col min="6150" max="6150" width="5" customWidth="1"/>
    <col min="6151" max="6151" width="7.7109375" customWidth="1"/>
    <col min="6152" max="6152" width="9.28515625" bestFit="1" customWidth="1"/>
    <col min="6153" max="6153" width="14.85546875" customWidth="1"/>
    <col min="6154" max="6154" width="5" customWidth="1"/>
    <col min="6156" max="6156" width="8.42578125" bestFit="1" customWidth="1"/>
    <col min="6157" max="6157" width="13.5703125" customWidth="1"/>
    <col min="6158" max="6158" width="9.7109375" customWidth="1"/>
    <col min="6159" max="6159" width="9" customWidth="1"/>
    <col min="6160" max="6160" width="9.5703125" customWidth="1"/>
    <col min="6161" max="6161" width="13.5703125" customWidth="1"/>
    <col min="6162" max="6162" width="11.85546875" customWidth="1"/>
    <col min="6163" max="6163" width="7.85546875" customWidth="1"/>
    <col min="6164" max="6164" width="8.140625" customWidth="1"/>
    <col min="6165" max="6165" width="14.28515625" customWidth="1"/>
    <col min="6166" max="6166" width="3.42578125" customWidth="1"/>
    <col min="6167" max="6167" width="7.28515625" customWidth="1"/>
    <col min="6168" max="6168" width="8.7109375" customWidth="1"/>
    <col min="6169" max="6169" width="13.140625" customWidth="1"/>
    <col min="6170" max="6170" width="3.28515625" customWidth="1"/>
    <col min="6172" max="6172" width="7.7109375" customWidth="1"/>
    <col min="6173" max="6173" width="14.140625" customWidth="1"/>
    <col min="6174" max="6174" width="2.85546875" customWidth="1"/>
    <col min="6175" max="6175" width="15.140625" customWidth="1"/>
    <col min="6182" max="6182" width="14.7109375" customWidth="1"/>
    <col min="6401" max="6401" width="10.28515625" customWidth="1"/>
    <col min="6402" max="6402" width="2.28515625" customWidth="1"/>
    <col min="6404" max="6404" width="11" bestFit="1" customWidth="1"/>
    <col min="6405" max="6405" width="13.28515625" customWidth="1"/>
    <col min="6406" max="6406" width="5" customWidth="1"/>
    <col min="6407" max="6407" width="7.7109375" customWidth="1"/>
    <col min="6408" max="6408" width="9.28515625" bestFit="1" customWidth="1"/>
    <col min="6409" max="6409" width="14.85546875" customWidth="1"/>
    <col min="6410" max="6410" width="5" customWidth="1"/>
    <col min="6412" max="6412" width="8.42578125" bestFit="1" customWidth="1"/>
    <col min="6413" max="6413" width="13.5703125" customWidth="1"/>
    <col min="6414" max="6414" width="9.7109375" customWidth="1"/>
    <col min="6415" max="6415" width="9" customWidth="1"/>
    <col min="6416" max="6416" width="9.5703125" customWidth="1"/>
    <col min="6417" max="6417" width="13.5703125" customWidth="1"/>
    <col min="6418" max="6418" width="11.85546875" customWidth="1"/>
    <col min="6419" max="6419" width="7.85546875" customWidth="1"/>
    <col min="6420" max="6420" width="8.140625" customWidth="1"/>
    <col min="6421" max="6421" width="14.28515625" customWidth="1"/>
    <col min="6422" max="6422" width="3.42578125" customWidth="1"/>
    <col min="6423" max="6423" width="7.28515625" customWidth="1"/>
    <col min="6424" max="6424" width="8.7109375" customWidth="1"/>
    <col min="6425" max="6425" width="13.140625" customWidth="1"/>
    <col min="6426" max="6426" width="3.28515625" customWidth="1"/>
    <col min="6428" max="6428" width="7.7109375" customWidth="1"/>
    <col min="6429" max="6429" width="14.140625" customWidth="1"/>
    <col min="6430" max="6430" width="2.85546875" customWidth="1"/>
    <col min="6431" max="6431" width="15.140625" customWidth="1"/>
    <col min="6438" max="6438" width="14.7109375" customWidth="1"/>
    <col min="6657" max="6657" width="10.28515625" customWidth="1"/>
    <col min="6658" max="6658" width="2.28515625" customWidth="1"/>
    <col min="6660" max="6660" width="11" bestFit="1" customWidth="1"/>
    <col min="6661" max="6661" width="13.28515625" customWidth="1"/>
    <col min="6662" max="6662" width="5" customWidth="1"/>
    <col min="6663" max="6663" width="7.7109375" customWidth="1"/>
    <col min="6664" max="6664" width="9.28515625" bestFit="1" customWidth="1"/>
    <col min="6665" max="6665" width="14.85546875" customWidth="1"/>
    <col min="6666" max="6666" width="5" customWidth="1"/>
    <col min="6668" max="6668" width="8.42578125" bestFit="1" customWidth="1"/>
    <col min="6669" max="6669" width="13.5703125" customWidth="1"/>
    <col min="6670" max="6670" width="9.7109375" customWidth="1"/>
    <col min="6671" max="6671" width="9" customWidth="1"/>
    <col min="6672" max="6672" width="9.5703125" customWidth="1"/>
    <col min="6673" max="6673" width="13.5703125" customWidth="1"/>
    <col min="6674" max="6674" width="11.85546875" customWidth="1"/>
    <col min="6675" max="6675" width="7.85546875" customWidth="1"/>
    <col min="6676" max="6676" width="8.140625" customWidth="1"/>
    <col min="6677" max="6677" width="14.28515625" customWidth="1"/>
    <col min="6678" max="6678" width="3.42578125" customWidth="1"/>
    <col min="6679" max="6679" width="7.28515625" customWidth="1"/>
    <col min="6680" max="6680" width="8.7109375" customWidth="1"/>
    <col min="6681" max="6681" width="13.140625" customWidth="1"/>
    <col min="6682" max="6682" width="3.28515625" customWidth="1"/>
    <col min="6684" max="6684" width="7.7109375" customWidth="1"/>
    <col min="6685" max="6685" width="14.140625" customWidth="1"/>
    <col min="6686" max="6686" width="2.85546875" customWidth="1"/>
    <col min="6687" max="6687" width="15.140625" customWidth="1"/>
    <col min="6694" max="6694" width="14.7109375" customWidth="1"/>
    <col min="6913" max="6913" width="10.28515625" customWidth="1"/>
    <col min="6914" max="6914" width="2.28515625" customWidth="1"/>
    <col min="6916" max="6916" width="11" bestFit="1" customWidth="1"/>
    <col min="6917" max="6917" width="13.28515625" customWidth="1"/>
    <col min="6918" max="6918" width="5" customWidth="1"/>
    <col min="6919" max="6919" width="7.7109375" customWidth="1"/>
    <col min="6920" max="6920" width="9.28515625" bestFit="1" customWidth="1"/>
    <col min="6921" max="6921" width="14.85546875" customWidth="1"/>
    <col min="6922" max="6922" width="5" customWidth="1"/>
    <col min="6924" max="6924" width="8.42578125" bestFit="1" customWidth="1"/>
    <col min="6925" max="6925" width="13.5703125" customWidth="1"/>
    <col min="6926" max="6926" width="9.7109375" customWidth="1"/>
    <col min="6927" max="6927" width="9" customWidth="1"/>
    <col min="6928" max="6928" width="9.5703125" customWidth="1"/>
    <col min="6929" max="6929" width="13.5703125" customWidth="1"/>
    <col min="6930" max="6930" width="11.85546875" customWidth="1"/>
    <col min="6931" max="6931" width="7.85546875" customWidth="1"/>
    <col min="6932" max="6932" width="8.140625" customWidth="1"/>
    <col min="6933" max="6933" width="14.28515625" customWidth="1"/>
    <col min="6934" max="6934" width="3.42578125" customWidth="1"/>
    <col min="6935" max="6935" width="7.28515625" customWidth="1"/>
    <col min="6936" max="6936" width="8.7109375" customWidth="1"/>
    <col min="6937" max="6937" width="13.140625" customWidth="1"/>
    <col min="6938" max="6938" width="3.28515625" customWidth="1"/>
    <col min="6940" max="6940" width="7.7109375" customWidth="1"/>
    <col min="6941" max="6941" width="14.140625" customWidth="1"/>
    <col min="6942" max="6942" width="2.85546875" customWidth="1"/>
    <col min="6943" max="6943" width="15.140625" customWidth="1"/>
    <col min="6950" max="6950" width="14.7109375" customWidth="1"/>
    <col min="7169" max="7169" width="10.28515625" customWidth="1"/>
    <col min="7170" max="7170" width="2.28515625" customWidth="1"/>
    <col min="7172" max="7172" width="11" bestFit="1" customWidth="1"/>
    <col min="7173" max="7173" width="13.28515625" customWidth="1"/>
    <col min="7174" max="7174" width="5" customWidth="1"/>
    <col min="7175" max="7175" width="7.7109375" customWidth="1"/>
    <col min="7176" max="7176" width="9.28515625" bestFit="1" customWidth="1"/>
    <col min="7177" max="7177" width="14.85546875" customWidth="1"/>
    <col min="7178" max="7178" width="5" customWidth="1"/>
    <col min="7180" max="7180" width="8.42578125" bestFit="1" customWidth="1"/>
    <col min="7181" max="7181" width="13.5703125" customWidth="1"/>
    <col min="7182" max="7182" width="9.7109375" customWidth="1"/>
    <col min="7183" max="7183" width="9" customWidth="1"/>
    <col min="7184" max="7184" width="9.5703125" customWidth="1"/>
    <col min="7185" max="7185" width="13.5703125" customWidth="1"/>
    <col min="7186" max="7186" width="11.85546875" customWidth="1"/>
    <col min="7187" max="7187" width="7.85546875" customWidth="1"/>
    <col min="7188" max="7188" width="8.140625" customWidth="1"/>
    <col min="7189" max="7189" width="14.28515625" customWidth="1"/>
    <col min="7190" max="7190" width="3.42578125" customWidth="1"/>
    <col min="7191" max="7191" width="7.28515625" customWidth="1"/>
    <col min="7192" max="7192" width="8.7109375" customWidth="1"/>
    <col min="7193" max="7193" width="13.140625" customWidth="1"/>
    <col min="7194" max="7194" width="3.28515625" customWidth="1"/>
    <col min="7196" max="7196" width="7.7109375" customWidth="1"/>
    <col min="7197" max="7197" width="14.140625" customWidth="1"/>
    <col min="7198" max="7198" width="2.85546875" customWidth="1"/>
    <col min="7199" max="7199" width="15.140625" customWidth="1"/>
    <col min="7206" max="7206" width="14.7109375" customWidth="1"/>
    <col min="7425" max="7425" width="10.28515625" customWidth="1"/>
    <col min="7426" max="7426" width="2.28515625" customWidth="1"/>
    <col min="7428" max="7428" width="11" bestFit="1" customWidth="1"/>
    <col min="7429" max="7429" width="13.28515625" customWidth="1"/>
    <col min="7430" max="7430" width="5" customWidth="1"/>
    <col min="7431" max="7431" width="7.7109375" customWidth="1"/>
    <col min="7432" max="7432" width="9.28515625" bestFit="1" customWidth="1"/>
    <col min="7433" max="7433" width="14.85546875" customWidth="1"/>
    <col min="7434" max="7434" width="5" customWidth="1"/>
    <col min="7436" max="7436" width="8.42578125" bestFit="1" customWidth="1"/>
    <col min="7437" max="7437" width="13.5703125" customWidth="1"/>
    <col min="7438" max="7438" width="9.7109375" customWidth="1"/>
    <col min="7439" max="7439" width="9" customWidth="1"/>
    <col min="7440" max="7440" width="9.5703125" customWidth="1"/>
    <col min="7441" max="7441" width="13.5703125" customWidth="1"/>
    <col min="7442" max="7442" width="11.85546875" customWidth="1"/>
    <col min="7443" max="7443" width="7.85546875" customWidth="1"/>
    <col min="7444" max="7444" width="8.140625" customWidth="1"/>
    <col min="7445" max="7445" width="14.28515625" customWidth="1"/>
    <col min="7446" max="7446" width="3.42578125" customWidth="1"/>
    <col min="7447" max="7447" width="7.28515625" customWidth="1"/>
    <col min="7448" max="7448" width="8.7109375" customWidth="1"/>
    <col min="7449" max="7449" width="13.140625" customWidth="1"/>
    <col min="7450" max="7450" width="3.28515625" customWidth="1"/>
    <col min="7452" max="7452" width="7.7109375" customWidth="1"/>
    <col min="7453" max="7453" width="14.140625" customWidth="1"/>
    <col min="7454" max="7454" width="2.85546875" customWidth="1"/>
    <col min="7455" max="7455" width="15.140625" customWidth="1"/>
    <col min="7462" max="7462" width="14.7109375" customWidth="1"/>
    <col min="7681" max="7681" width="10.28515625" customWidth="1"/>
    <col min="7682" max="7682" width="2.28515625" customWidth="1"/>
    <col min="7684" max="7684" width="11" bestFit="1" customWidth="1"/>
    <col min="7685" max="7685" width="13.28515625" customWidth="1"/>
    <col min="7686" max="7686" width="5" customWidth="1"/>
    <col min="7687" max="7687" width="7.7109375" customWidth="1"/>
    <col min="7688" max="7688" width="9.28515625" bestFit="1" customWidth="1"/>
    <col min="7689" max="7689" width="14.85546875" customWidth="1"/>
    <col min="7690" max="7690" width="5" customWidth="1"/>
    <col min="7692" max="7692" width="8.42578125" bestFit="1" customWidth="1"/>
    <col min="7693" max="7693" width="13.5703125" customWidth="1"/>
    <col min="7694" max="7694" width="9.7109375" customWidth="1"/>
    <col min="7695" max="7695" width="9" customWidth="1"/>
    <col min="7696" max="7696" width="9.5703125" customWidth="1"/>
    <col min="7697" max="7697" width="13.5703125" customWidth="1"/>
    <col min="7698" max="7698" width="11.85546875" customWidth="1"/>
    <col min="7699" max="7699" width="7.85546875" customWidth="1"/>
    <col min="7700" max="7700" width="8.140625" customWidth="1"/>
    <col min="7701" max="7701" width="14.28515625" customWidth="1"/>
    <col min="7702" max="7702" width="3.42578125" customWidth="1"/>
    <col min="7703" max="7703" width="7.28515625" customWidth="1"/>
    <col min="7704" max="7704" width="8.7109375" customWidth="1"/>
    <col min="7705" max="7705" width="13.140625" customWidth="1"/>
    <col min="7706" max="7706" width="3.28515625" customWidth="1"/>
    <col min="7708" max="7708" width="7.7109375" customWidth="1"/>
    <col min="7709" max="7709" width="14.140625" customWidth="1"/>
    <col min="7710" max="7710" width="2.85546875" customWidth="1"/>
    <col min="7711" max="7711" width="15.140625" customWidth="1"/>
    <col min="7718" max="7718" width="14.7109375" customWidth="1"/>
    <col min="7937" max="7937" width="10.28515625" customWidth="1"/>
    <col min="7938" max="7938" width="2.28515625" customWidth="1"/>
    <col min="7940" max="7940" width="11" bestFit="1" customWidth="1"/>
    <col min="7941" max="7941" width="13.28515625" customWidth="1"/>
    <col min="7942" max="7942" width="5" customWidth="1"/>
    <col min="7943" max="7943" width="7.7109375" customWidth="1"/>
    <col min="7944" max="7944" width="9.28515625" bestFit="1" customWidth="1"/>
    <col min="7945" max="7945" width="14.85546875" customWidth="1"/>
    <col min="7946" max="7946" width="5" customWidth="1"/>
    <col min="7948" max="7948" width="8.42578125" bestFit="1" customWidth="1"/>
    <col min="7949" max="7949" width="13.5703125" customWidth="1"/>
    <col min="7950" max="7950" width="9.7109375" customWidth="1"/>
    <col min="7951" max="7951" width="9" customWidth="1"/>
    <col min="7952" max="7952" width="9.5703125" customWidth="1"/>
    <col min="7953" max="7953" width="13.5703125" customWidth="1"/>
    <col min="7954" max="7954" width="11.85546875" customWidth="1"/>
    <col min="7955" max="7955" width="7.85546875" customWidth="1"/>
    <col min="7956" max="7956" width="8.140625" customWidth="1"/>
    <col min="7957" max="7957" width="14.28515625" customWidth="1"/>
    <col min="7958" max="7958" width="3.42578125" customWidth="1"/>
    <col min="7959" max="7959" width="7.28515625" customWidth="1"/>
    <col min="7960" max="7960" width="8.7109375" customWidth="1"/>
    <col min="7961" max="7961" width="13.140625" customWidth="1"/>
    <col min="7962" max="7962" width="3.28515625" customWidth="1"/>
    <col min="7964" max="7964" width="7.7109375" customWidth="1"/>
    <col min="7965" max="7965" width="14.140625" customWidth="1"/>
    <col min="7966" max="7966" width="2.85546875" customWidth="1"/>
    <col min="7967" max="7967" width="15.140625" customWidth="1"/>
    <col min="7974" max="7974" width="14.7109375" customWidth="1"/>
    <col min="8193" max="8193" width="10.28515625" customWidth="1"/>
    <col min="8194" max="8194" width="2.28515625" customWidth="1"/>
    <col min="8196" max="8196" width="11" bestFit="1" customWidth="1"/>
    <col min="8197" max="8197" width="13.28515625" customWidth="1"/>
    <col min="8198" max="8198" width="5" customWidth="1"/>
    <col min="8199" max="8199" width="7.7109375" customWidth="1"/>
    <col min="8200" max="8200" width="9.28515625" bestFit="1" customWidth="1"/>
    <col min="8201" max="8201" width="14.85546875" customWidth="1"/>
    <col min="8202" max="8202" width="5" customWidth="1"/>
    <col min="8204" max="8204" width="8.42578125" bestFit="1" customWidth="1"/>
    <col min="8205" max="8205" width="13.5703125" customWidth="1"/>
    <col min="8206" max="8206" width="9.7109375" customWidth="1"/>
    <col min="8207" max="8207" width="9" customWidth="1"/>
    <col min="8208" max="8208" width="9.5703125" customWidth="1"/>
    <col min="8209" max="8209" width="13.5703125" customWidth="1"/>
    <col min="8210" max="8210" width="11.85546875" customWidth="1"/>
    <col min="8211" max="8211" width="7.85546875" customWidth="1"/>
    <col min="8212" max="8212" width="8.140625" customWidth="1"/>
    <col min="8213" max="8213" width="14.28515625" customWidth="1"/>
    <col min="8214" max="8214" width="3.42578125" customWidth="1"/>
    <col min="8215" max="8215" width="7.28515625" customWidth="1"/>
    <col min="8216" max="8216" width="8.7109375" customWidth="1"/>
    <col min="8217" max="8217" width="13.140625" customWidth="1"/>
    <col min="8218" max="8218" width="3.28515625" customWidth="1"/>
    <col min="8220" max="8220" width="7.7109375" customWidth="1"/>
    <col min="8221" max="8221" width="14.140625" customWidth="1"/>
    <col min="8222" max="8222" width="2.85546875" customWidth="1"/>
    <col min="8223" max="8223" width="15.140625" customWidth="1"/>
    <col min="8230" max="8230" width="14.7109375" customWidth="1"/>
    <col min="8449" max="8449" width="10.28515625" customWidth="1"/>
    <col min="8450" max="8450" width="2.28515625" customWidth="1"/>
    <col min="8452" max="8452" width="11" bestFit="1" customWidth="1"/>
    <col min="8453" max="8453" width="13.28515625" customWidth="1"/>
    <col min="8454" max="8454" width="5" customWidth="1"/>
    <col min="8455" max="8455" width="7.7109375" customWidth="1"/>
    <col min="8456" max="8456" width="9.28515625" bestFit="1" customWidth="1"/>
    <col min="8457" max="8457" width="14.85546875" customWidth="1"/>
    <col min="8458" max="8458" width="5" customWidth="1"/>
    <col min="8460" max="8460" width="8.42578125" bestFit="1" customWidth="1"/>
    <col min="8461" max="8461" width="13.5703125" customWidth="1"/>
    <col min="8462" max="8462" width="9.7109375" customWidth="1"/>
    <col min="8463" max="8463" width="9" customWidth="1"/>
    <col min="8464" max="8464" width="9.5703125" customWidth="1"/>
    <col min="8465" max="8465" width="13.5703125" customWidth="1"/>
    <col min="8466" max="8466" width="11.85546875" customWidth="1"/>
    <col min="8467" max="8467" width="7.85546875" customWidth="1"/>
    <col min="8468" max="8468" width="8.140625" customWidth="1"/>
    <col min="8469" max="8469" width="14.28515625" customWidth="1"/>
    <col min="8470" max="8470" width="3.42578125" customWidth="1"/>
    <col min="8471" max="8471" width="7.28515625" customWidth="1"/>
    <col min="8472" max="8472" width="8.7109375" customWidth="1"/>
    <col min="8473" max="8473" width="13.140625" customWidth="1"/>
    <col min="8474" max="8474" width="3.28515625" customWidth="1"/>
    <col min="8476" max="8476" width="7.7109375" customWidth="1"/>
    <col min="8477" max="8477" width="14.140625" customWidth="1"/>
    <col min="8478" max="8478" width="2.85546875" customWidth="1"/>
    <col min="8479" max="8479" width="15.140625" customWidth="1"/>
    <col min="8486" max="8486" width="14.7109375" customWidth="1"/>
    <col min="8705" max="8705" width="10.28515625" customWidth="1"/>
    <col min="8706" max="8706" width="2.28515625" customWidth="1"/>
    <col min="8708" max="8708" width="11" bestFit="1" customWidth="1"/>
    <col min="8709" max="8709" width="13.28515625" customWidth="1"/>
    <col min="8710" max="8710" width="5" customWidth="1"/>
    <col min="8711" max="8711" width="7.7109375" customWidth="1"/>
    <col min="8712" max="8712" width="9.28515625" bestFit="1" customWidth="1"/>
    <col min="8713" max="8713" width="14.85546875" customWidth="1"/>
    <col min="8714" max="8714" width="5" customWidth="1"/>
    <col min="8716" max="8716" width="8.42578125" bestFit="1" customWidth="1"/>
    <col min="8717" max="8717" width="13.5703125" customWidth="1"/>
    <col min="8718" max="8718" width="9.7109375" customWidth="1"/>
    <col min="8719" max="8719" width="9" customWidth="1"/>
    <col min="8720" max="8720" width="9.5703125" customWidth="1"/>
    <col min="8721" max="8721" width="13.5703125" customWidth="1"/>
    <col min="8722" max="8722" width="11.85546875" customWidth="1"/>
    <col min="8723" max="8723" width="7.85546875" customWidth="1"/>
    <col min="8724" max="8724" width="8.140625" customWidth="1"/>
    <col min="8725" max="8725" width="14.28515625" customWidth="1"/>
    <col min="8726" max="8726" width="3.42578125" customWidth="1"/>
    <col min="8727" max="8727" width="7.28515625" customWidth="1"/>
    <col min="8728" max="8728" width="8.7109375" customWidth="1"/>
    <col min="8729" max="8729" width="13.140625" customWidth="1"/>
    <col min="8730" max="8730" width="3.28515625" customWidth="1"/>
    <col min="8732" max="8732" width="7.7109375" customWidth="1"/>
    <col min="8733" max="8733" width="14.140625" customWidth="1"/>
    <col min="8734" max="8734" width="2.85546875" customWidth="1"/>
    <col min="8735" max="8735" width="15.140625" customWidth="1"/>
    <col min="8742" max="8742" width="14.7109375" customWidth="1"/>
    <col min="8961" max="8961" width="10.28515625" customWidth="1"/>
    <col min="8962" max="8962" width="2.28515625" customWidth="1"/>
    <col min="8964" max="8964" width="11" bestFit="1" customWidth="1"/>
    <col min="8965" max="8965" width="13.28515625" customWidth="1"/>
    <col min="8966" max="8966" width="5" customWidth="1"/>
    <col min="8967" max="8967" width="7.7109375" customWidth="1"/>
    <col min="8968" max="8968" width="9.28515625" bestFit="1" customWidth="1"/>
    <col min="8969" max="8969" width="14.85546875" customWidth="1"/>
    <col min="8970" max="8970" width="5" customWidth="1"/>
    <col min="8972" max="8972" width="8.42578125" bestFit="1" customWidth="1"/>
    <col min="8973" max="8973" width="13.5703125" customWidth="1"/>
    <col min="8974" max="8974" width="9.7109375" customWidth="1"/>
    <col min="8975" max="8975" width="9" customWidth="1"/>
    <col min="8976" max="8976" width="9.5703125" customWidth="1"/>
    <col min="8977" max="8977" width="13.5703125" customWidth="1"/>
    <col min="8978" max="8978" width="11.85546875" customWidth="1"/>
    <col min="8979" max="8979" width="7.85546875" customWidth="1"/>
    <col min="8980" max="8980" width="8.140625" customWidth="1"/>
    <col min="8981" max="8981" width="14.28515625" customWidth="1"/>
    <col min="8982" max="8982" width="3.42578125" customWidth="1"/>
    <col min="8983" max="8983" width="7.28515625" customWidth="1"/>
    <col min="8984" max="8984" width="8.7109375" customWidth="1"/>
    <col min="8985" max="8985" width="13.140625" customWidth="1"/>
    <col min="8986" max="8986" width="3.28515625" customWidth="1"/>
    <col min="8988" max="8988" width="7.7109375" customWidth="1"/>
    <col min="8989" max="8989" width="14.140625" customWidth="1"/>
    <col min="8990" max="8990" width="2.85546875" customWidth="1"/>
    <col min="8991" max="8991" width="15.140625" customWidth="1"/>
    <col min="8998" max="8998" width="14.7109375" customWidth="1"/>
    <col min="9217" max="9217" width="10.28515625" customWidth="1"/>
    <col min="9218" max="9218" width="2.28515625" customWidth="1"/>
    <col min="9220" max="9220" width="11" bestFit="1" customWidth="1"/>
    <col min="9221" max="9221" width="13.28515625" customWidth="1"/>
    <col min="9222" max="9222" width="5" customWidth="1"/>
    <col min="9223" max="9223" width="7.7109375" customWidth="1"/>
    <col min="9224" max="9224" width="9.28515625" bestFit="1" customWidth="1"/>
    <col min="9225" max="9225" width="14.85546875" customWidth="1"/>
    <col min="9226" max="9226" width="5" customWidth="1"/>
    <col min="9228" max="9228" width="8.42578125" bestFit="1" customWidth="1"/>
    <col min="9229" max="9229" width="13.5703125" customWidth="1"/>
    <col min="9230" max="9230" width="9.7109375" customWidth="1"/>
    <col min="9231" max="9231" width="9" customWidth="1"/>
    <col min="9232" max="9232" width="9.5703125" customWidth="1"/>
    <col min="9233" max="9233" width="13.5703125" customWidth="1"/>
    <col min="9234" max="9234" width="11.85546875" customWidth="1"/>
    <col min="9235" max="9235" width="7.85546875" customWidth="1"/>
    <col min="9236" max="9236" width="8.140625" customWidth="1"/>
    <col min="9237" max="9237" width="14.28515625" customWidth="1"/>
    <col min="9238" max="9238" width="3.42578125" customWidth="1"/>
    <col min="9239" max="9239" width="7.28515625" customWidth="1"/>
    <col min="9240" max="9240" width="8.7109375" customWidth="1"/>
    <col min="9241" max="9241" width="13.140625" customWidth="1"/>
    <col min="9242" max="9242" width="3.28515625" customWidth="1"/>
    <col min="9244" max="9244" width="7.7109375" customWidth="1"/>
    <col min="9245" max="9245" width="14.140625" customWidth="1"/>
    <col min="9246" max="9246" width="2.85546875" customWidth="1"/>
    <col min="9247" max="9247" width="15.140625" customWidth="1"/>
    <col min="9254" max="9254" width="14.7109375" customWidth="1"/>
    <col min="9473" max="9473" width="10.28515625" customWidth="1"/>
    <col min="9474" max="9474" width="2.28515625" customWidth="1"/>
    <col min="9476" max="9476" width="11" bestFit="1" customWidth="1"/>
    <col min="9477" max="9477" width="13.28515625" customWidth="1"/>
    <col min="9478" max="9478" width="5" customWidth="1"/>
    <col min="9479" max="9479" width="7.7109375" customWidth="1"/>
    <col min="9480" max="9480" width="9.28515625" bestFit="1" customWidth="1"/>
    <col min="9481" max="9481" width="14.85546875" customWidth="1"/>
    <col min="9482" max="9482" width="5" customWidth="1"/>
    <col min="9484" max="9484" width="8.42578125" bestFit="1" customWidth="1"/>
    <col min="9485" max="9485" width="13.5703125" customWidth="1"/>
    <col min="9486" max="9486" width="9.7109375" customWidth="1"/>
    <col min="9487" max="9487" width="9" customWidth="1"/>
    <col min="9488" max="9488" width="9.5703125" customWidth="1"/>
    <col min="9489" max="9489" width="13.5703125" customWidth="1"/>
    <col min="9490" max="9490" width="11.85546875" customWidth="1"/>
    <col min="9491" max="9491" width="7.85546875" customWidth="1"/>
    <col min="9492" max="9492" width="8.140625" customWidth="1"/>
    <col min="9493" max="9493" width="14.28515625" customWidth="1"/>
    <col min="9494" max="9494" width="3.42578125" customWidth="1"/>
    <col min="9495" max="9495" width="7.28515625" customWidth="1"/>
    <col min="9496" max="9496" width="8.7109375" customWidth="1"/>
    <col min="9497" max="9497" width="13.140625" customWidth="1"/>
    <col min="9498" max="9498" width="3.28515625" customWidth="1"/>
    <col min="9500" max="9500" width="7.7109375" customWidth="1"/>
    <col min="9501" max="9501" width="14.140625" customWidth="1"/>
    <col min="9502" max="9502" width="2.85546875" customWidth="1"/>
    <col min="9503" max="9503" width="15.140625" customWidth="1"/>
    <col min="9510" max="9510" width="14.7109375" customWidth="1"/>
    <col min="9729" max="9729" width="10.28515625" customWidth="1"/>
    <col min="9730" max="9730" width="2.28515625" customWidth="1"/>
    <col min="9732" max="9732" width="11" bestFit="1" customWidth="1"/>
    <col min="9733" max="9733" width="13.28515625" customWidth="1"/>
    <col min="9734" max="9734" width="5" customWidth="1"/>
    <col min="9735" max="9735" width="7.7109375" customWidth="1"/>
    <col min="9736" max="9736" width="9.28515625" bestFit="1" customWidth="1"/>
    <col min="9737" max="9737" width="14.85546875" customWidth="1"/>
    <col min="9738" max="9738" width="5" customWidth="1"/>
    <col min="9740" max="9740" width="8.42578125" bestFit="1" customWidth="1"/>
    <col min="9741" max="9741" width="13.5703125" customWidth="1"/>
    <col min="9742" max="9742" width="9.7109375" customWidth="1"/>
    <col min="9743" max="9743" width="9" customWidth="1"/>
    <col min="9744" max="9744" width="9.5703125" customWidth="1"/>
    <col min="9745" max="9745" width="13.5703125" customWidth="1"/>
    <col min="9746" max="9746" width="11.85546875" customWidth="1"/>
    <col min="9747" max="9747" width="7.85546875" customWidth="1"/>
    <col min="9748" max="9748" width="8.140625" customWidth="1"/>
    <col min="9749" max="9749" width="14.28515625" customWidth="1"/>
    <col min="9750" max="9750" width="3.42578125" customWidth="1"/>
    <col min="9751" max="9751" width="7.28515625" customWidth="1"/>
    <col min="9752" max="9752" width="8.7109375" customWidth="1"/>
    <col min="9753" max="9753" width="13.140625" customWidth="1"/>
    <col min="9754" max="9754" width="3.28515625" customWidth="1"/>
    <col min="9756" max="9756" width="7.7109375" customWidth="1"/>
    <col min="9757" max="9757" width="14.140625" customWidth="1"/>
    <col min="9758" max="9758" width="2.85546875" customWidth="1"/>
    <col min="9759" max="9759" width="15.140625" customWidth="1"/>
    <col min="9766" max="9766" width="14.7109375" customWidth="1"/>
    <col min="9985" max="9985" width="10.28515625" customWidth="1"/>
    <col min="9986" max="9986" width="2.28515625" customWidth="1"/>
    <col min="9988" max="9988" width="11" bestFit="1" customWidth="1"/>
    <col min="9989" max="9989" width="13.28515625" customWidth="1"/>
    <col min="9990" max="9990" width="5" customWidth="1"/>
    <col min="9991" max="9991" width="7.7109375" customWidth="1"/>
    <col min="9992" max="9992" width="9.28515625" bestFit="1" customWidth="1"/>
    <col min="9993" max="9993" width="14.85546875" customWidth="1"/>
    <col min="9994" max="9994" width="5" customWidth="1"/>
    <col min="9996" max="9996" width="8.42578125" bestFit="1" customWidth="1"/>
    <col min="9997" max="9997" width="13.5703125" customWidth="1"/>
    <col min="9998" max="9998" width="9.7109375" customWidth="1"/>
    <col min="9999" max="9999" width="9" customWidth="1"/>
    <col min="10000" max="10000" width="9.5703125" customWidth="1"/>
    <col min="10001" max="10001" width="13.5703125" customWidth="1"/>
    <col min="10002" max="10002" width="11.85546875" customWidth="1"/>
    <col min="10003" max="10003" width="7.85546875" customWidth="1"/>
    <col min="10004" max="10004" width="8.140625" customWidth="1"/>
    <col min="10005" max="10005" width="14.28515625" customWidth="1"/>
    <col min="10006" max="10006" width="3.42578125" customWidth="1"/>
    <col min="10007" max="10007" width="7.28515625" customWidth="1"/>
    <col min="10008" max="10008" width="8.7109375" customWidth="1"/>
    <col min="10009" max="10009" width="13.140625" customWidth="1"/>
    <col min="10010" max="10010" width="3.28515625" customWidth="1"/>
    <col min="10012" max="10012" width="7.7109375" customWidth="1"/>
    <col min="10013" max="10013" width="14.140625" customWidth="1"/>
    <col min="10014" max="10014" width="2.85546875" customWidth="1"/>
    <col min="10015" max="10015" width="15.140625" customWidth="1"/>
    <col min="10022" max="10022" width="14.7109375" customWidth="1"/>
    <col min="10241" max="10241" width="10.28515625" customWidth="1"/>
    <col min="10242" max="10242" width="2.28515625" customWidth="1"/>
    <col min="10244" max="10244" width="11" bestFit="1" customWidth="1"/>
    <col min="10245" max="10245" width="13.28515625" customWidth="1"/>
    <col min="10246" max="10246" width="5" customWidth="1"/>
    <col min="10247" max="10247" width="7.7109375" customWidth="1"/>
    <col min="10248" max="10248" width="9.28515625" bestFit="1" customWidth="1"/>
    <col min="10249" max="10249" width="14.85546875" customWidth="1"/>
    <col min="10250" max="10250" width="5" customWidth="1"/>
    <col min="10252" max="10252" width="8.42578125" bestFit="1" customWidth="1"/>
    <col min="10253" max="10253" width="13.5703125" customWidth="1"/>
    <col min="10254" max="10254" width="9.7109375" customWidth="1"/>
    <col min="10255" max="10255" width="9" customWidth="1"/>
    <col min="10256" max="10256" width="9.5703125" customWidth="1"/>
    <col min="10257" max="10257" width="13.5703125" customWidth="1"/>
    <col min="10258" max="10258" width="11.85546875" customWidth="1"/>
    <col min="10259" max="10259" width="7.85546875" customWidth="1"/>
    <col min="10260" max="10260" width="8.140625" customWidth="1"/>
    <col min="10261" max="10261" width="14.28515625" customWidth="1"/>
    <col min="10262" max="10262" width="3.42578125" customWidth="1"/>
    <col min="10263" max="10263" width="7.28515625" customWidth="1"/>
    <col min="10264" max="10264" width="8.7109375" customWidth="1"/>
    <col min="10265" max="10265" width="13.140625" customWidth="1"/>
    <col min="10266" max="10266" width="3.28515625" customWidth="1"/>
    <col min="10268" max="10268" width="7.7109375" customWidth="1"/>
    <col min="10269" max="10269" width="14.140625" customWidth="1"/>
    <col min="10270" max="10270" width="2.85546875" customWidth="1"/>
    <col min="10271" max="10271" width="15.140625" customWidth="1"/>
    <col min="10278" max="10278" width="14.7109375" customWidth="1"/>
    <col min="10497" max="10497" width="10.28515625" customWidth="1"/>
    <col min="10498" max="10498" width="2.28515625" customWidth="1"/>
    <col min="10500" max="10500" width="11" bestFit="1" customWidth="1"/>
    <col min="10501" max="10501" width="13.28515625" customWidth="1"/>
    <col min="10502" max="10502" width="5" customWidth="1"/>
    <col min="10503" max="10503" width="7.7109375" customWidth="1"/>
    <col min="10504" max="10504" width="9.28515625" bestFit="1" customWidth="1"/>
    <col min="10505" max="10505" width="14.85546875" customWidth="1"/>
    <col min="10506" max="10506" width="5" customWidth="1"/>
    <col min="10508" max="10508" width="8.42578125" bestFit="1" customWidth="1"/>
    <col min="10509" max="10509" width="13.5703125" customWidth="1"/>
    <col min="10510" max="10510" width="9.7109375" customWidth="1"/>
    <col min="10511" max="10511" width="9" customWidth="1"/>
    <col min="10512" max="10512" width="9.5703125" customWidth="1"/>
    <col min="10513" max="10513" width="13.5703125" customWidth="1"/>
    <col min="10514" max="10514" width="11.85546875" customWidth="1"/>
    <col min="10515" max="10515" width="7.85546875" customWidth="1"/>
    <col min="10516" max="10516" width="8.140625" customWidth="1"/>
    <col min="10517" max="10517" width="14.28515625" customWidth="1"/>
    <col min="10518" max="10518" width="3.42578125" customWidth="1"/>
    <col min="10519" max="10519" width="7.28515625" customWidth="1"/>
    <col min="10520" max="10520" width="8.7109375" customWidth="1"/>
    <col min="10521" max="10521" width="13.140625" customWidth="1"/>
    <col min="10522" max="10522" width="3.28515625" customWidth="1"/>
    <col min="10524" max="10524" width="7.7109375" customWidth="1"/>
    <col min="10525" max="10525" width="14.140625" customWidth="1"/>
    <col min="10526" max="10526" width="2.85546875" customWidth="1"/>
    <col min="10527" max="10527" width="15.140625" customWidth="1"/>
    <col min="10534" max="10534" width="14.7109375" customWidth="1"/>
    <col min="10753" max="10753" width="10.28515625" customWidth="1"/>
    <col min="10754" max="10754" width="2.28515625" customWidth="1"/>
    <col min="10756" max="10756" width="11" bestFit="1" customWidth="1"/>
    <col min="10757" max="10757" width="13.28515625" customWidth="1"/>
    <col min="10758" max="10758" width="5" customWidth="1"/>
    <col min="10759" max="10759" width="7.7109375" customWidth="1"/>
    <col min="10760" max="10760" width="9.28515625" bestFit="1" customWidth="1"/>
    <col min="10761" max="10761" width="14.85546875" customWidth="1"/>
    <col min="10762" max="10762" width="5" customWidth="1"/>
    <col min="10764" max="10764" width="8.42578125" bestFit="1" customWidth="1"/>
    <col min="10765" max="10765" width="13.5703125" customWidth="1"/>
    <col min="10766" max="10766" width="9.7109375" customWidth="1"/>
    <col min="10767" max="10767" width="9" customWidth="1"/>
    <col min="10768" max="10768" width="9.5703125" customWidth="1"/>
    <col min="10769" max="10769" width="13.5703125" customWidth="1"/>
    <col min="10770" max="10770" width="11.85546875" customWidth="1"/>
    <col min="10771" max="10771" width="7.85546875" customWidth="1"/>
    <col min="10772" max="10772" width="8.140625" customWidth="1"/>
    <col min="10773" max="10773" width="14.28515625" customWidth="1"/>
    <col min="10774" max="10774" width="3.42578125" customWidth="1"/>
    <col min="10775" max="10775" width="7.28515625" customWidth="1"/>
    <col min="10776" max="10776" width="8.7109375" customWidth="1"/>
    <col min="10777" max="10777" width="13.140625" customWidth="1"/>
    <col min="10778" max="10778" width="3.28515625" customWidth="1"/>
    <col min="10780" max="10780" width="7.7109375" customWidth="1"/>
    <col min="10781" max="10781" width="14.140625" customWidth="1"/>
    <col min="10782" max="10782" width="2.85546875" customWidth="1"/>
    <col min="10783" max="10783" width="15.140625" customWidth="1"/>
    <col min="10790" max="10790" width="14.7109375" customWidth="1"/>
    <col min="11009" max="11009" width="10.28515625" customWidth="1"/>
    <col min="11010" max="11010" width="2.28515625" customWidth="1"/>
    <col min="11012" max="11012" width="11" bestFit="1" customWidth="1"/>
    <col min="11013" max="11013" width="13.28515625" customWidth="1"/>
    <col min="11014" max="11014" width="5" customWidth="1"/>
    <col min="11015" max="11015" width="7.7109375" customWidth="1"/>
    <col min="11016" max="11016" width="9.28515625" bestFit="1" customWidth="1"/>
    <col min="11017" max="11017" width="14.85546875" customWidth="1"/>
    <col min="11018" max="11018" width="5" customWidth="1"/>
    <col min="11020" max="11020" width="8.42578125" bestFit="1" customWidth="1"/>
    <col min="11021" max="11021" width="13.5703125" customWidth="1"/>
    <col min="11022" max="11022" width="9.7109375" customWidth="1"/>
    <col min="11023" max="11023" width="9" customWidth="1"/>
    <col min="11024" max="11024" width="9.5703125" customWidth="1"/>
    <col min="11025" max="11025" width="13.5703125" customWidth="1"/>
    <col min="11026" max="11026" width="11.85546875" customWidth="1"/>
    <col min="11027" max="11027" width="7.85546875" customWidth="1"/>
    <col min="11028" max="11028" width="8.140625" customWidth="1"/>
    <col min="11029" max="11029" width="14.28515625" customWidth="1"/>
    <col min="11030" max="11030" width="3.42578125" customWidth="1"/>
    <col min="11031" max="11031" width="7.28515625" customWidth="1"/>
    <col min="11032" max="11032" width="8.7109375" customWidth="1"/>
    <col min="11033" max="11033" width="13.140625" customWidth="1"/>
    <col min="11034" max="11034" width="3.28515625" customWidth="1"/>
    <col min="11036" max="11036" width="7.7109375" customWidth="1"/>
    <col min="11037" max="11037" width="14.140625" customWidth="1"/>
    <col min="11038" max="11038" width="2.85546875" customWidth="1"/>
    <col min="11039" max="11039" width="15.140625" customWidth="1"/>
    <col min="11046" max="11046" width="14.7109375" customWidth="1"/>
    <col min="11265" max="11265" width="10.28515625" customWidth="1"/>
    <col min="11266" max="11266" width="2.28515625" customWidth="1"/>
    <col min="11268" max="11268" width="11" bestFit="1" customWidth="1"/>
    <col min="11269" max="11269" width="13.28515625" customWidth="1"/>
    <col min="11270" max="11270" width="5" customWidth="1"/>
    <col min="11271" max="11271" width="7.7109375" customWidth="1"/>
    <col min="11272" max="11272" width="9.28515625" bestFit="1" customWidth="1"/>
    <col min="11273" max="11273" width="14.85546875" customWidth="1"/>
    <col min="11274" max="11274" width="5" customWidth="1"/>
    <col min="11276" max="11276" width="8.42578125" bestFit="1" customWidth="1"/>
    <col min="11277" max="11277" width="13.5703125" customWidth="1"/>
    <col min="11278" max="11278" width="9.7109375" customWidth="1"/>
    <col min="11279" max="11279" width="9" customWidth="1"/>
    <col min="11280" max="11280" width="9.5703125" customWidth="1"/>
    <col min="11281" max="11281" width="13.5703125" customWidth="1"/>
    <col min="11282" max="11282" width="11.85546875" customWidth="1"/>
    <col min="11283" max="11283" width="7.85546875" customWidth="1"/>
    <col min="11284" max="11284" width="8.140625" customWidth="1"/>
    <col min="11285" max="11285" width="14.28515625" customWidth="1"/>
    <col min="11286" max="11286" width="3.42578125" customWidth="1"/>
    <col min="11287" max="11287" width="7.28515625" customWidth="1"/>
    <col min="11288" max="11288" width="8.7109375" customWidth="1"/>
    <col min="11289" max="11289" width="13.140625" customWidth="1"/>
    <col min="11290" max="11290" width="3.28515625" customWidth="1"/>
    <col min="11292" max="11292" width="7.7109375" customWidth="1"/>
    <col min="11293" max="11293" width="14.140625" customWidth="1"/>
    <col min="11294" max="11294" width="2.85546875" customWidth="1"/>
    <col min="11295" max="11295" width="15.140625" customWidth="1"/>
    <col min="11302" max="11302" width="14.7109375" customWidth="1"/>
    <col min="11521" max="11521" width="10.28515625" customWidth="1"/>
    <col min="11522" max="11522" width="2.28515625" customWidth="1"/>
    <col min="11524" max="11524" width="11" bestFit="1" customWidth="1"/>
    <col min="11525" max="11525" width="13.28515625" customWidth="1"/>
    <col min="11526" max="11526" width="5" customWidth="1"/>
    <col min="11527" max="11527" width="7.7109375" customWidth="1"/>
    <col min="11528" max="11528" width="9.28515625" bestFit="1" customWidth="1"/>
    <col min="11529" max="11529" width="14.85546875" customWidth="1"/>
    <col min="11530" max="11530" width="5" customWidth="1"/>
    <col min="11532" max="11532" width="8.42578125" bestFit="1" customWidth="1"/>
    <col min="11533" max="11533" width="13.5703125" customWidth="1"/>
    <col min="11534" max="11534" width="9.7109375" customWidth="1"/>
    <col min="11535" max="11535" width="9" customWidth="1"/>
    <col min="11536" max="11536" width="9.5703125" customWidth="1"/>
    <col min="11537" max="11537" width="13.5703125" customWidth="1"/>
    <col min="11538" max="11538" width="11.85546875" customWidth="1"/>
    <col min="11539" max="11539" width="7.85546875" customWidth="1"/>
    <col min="11540" max="11540" width="8.140625" customWidth="1"/>
    <col min="11541" max="11541" width="14.28515625" customWidth="1"/>
    <col min="11542" max="11542" width="3.42578125" customWidth="1"/>
    <col min="11543" max="11543" width="7.28515625" customWidth="1"/>
    <col min="11544" max="11544" width="8.7109375" customWidth="1"/>
    <col min="11545" max="11545" width="13.140625" customWidth="1"/>
    <col min="11546" max="11546" width="3.28515625" customWidth="1"/>
    <col min="11548" max="11548" width="7.7109375" customWidth="1"/>
    <col min="11549" max="11549" width="14.140625" customWidth="1"/>
    <col min="11550" max="11550" width="2.85546875" customWidth="1"/>
    <col min="11551" max="11551" width="15.140625" customWidth="1"/>
    <col min="11558" max="11558" width="14.7109375" customWidth="1"/>
    <col min="11777" max="11777" width="10.28515625" customWidth="1"/>
    <col min="11778" max="11778" width="2.28515625" customWidth="1"/>
    <col min="11780" max="11780" width="11" bestFit="1" customWidth="1"/>
    <col min="11781" max="11781" width="13.28515625" customWidth="1"/>
    <col min="11782" max="11782" width="5" customWidth="1"/>
    <col min="11783" max="11783" width="7.7109375" customWidth="1"/>
    <col min="11784" max="11784" width="9.28515625" bestFit="1" customWidth="1"/>
    <col min="11785" max="11785" width="14.85546875" customWidth="1"/>
    <col min="11786" max="11786" width="5" customWidth="1"/>
    <col min="11788" max="11788" width="8.42578125" bestFit="1" customWidth="1"/>
    <col min="11789" max="11789" width="13.5703125" customWidth="1"/>
    <col min="11790" max="11790" width="9.7109375" customWidth="1"/>
    <col min="11791" max="11791" width="9" customWidth="1"/>
    <col min="11792" max="11792" width="9.5703125" customWidth="1"/>
    <col min="11793" max="11793" width="13.5703125" customWidth="1"/>
    <col min="11794" max="11794" width="11.85546875" customWidth="1"/>
    <col min="11795" max="11795" width="7.85546875" customWidth="1"/>
    <col min="11796" max="11796" width="8.140625" customWidth="1"/>
    <col min="11797" max="11797" width="14.28515625" customWidth="1"/>
    <col min="11798" max="11798" width="3.42578125" customWidth="1"/>
    <col min="11799" max="11799" width="7.28515625" customWidth="1"/>
    <col min="11800" max="11800" width="8.7109375" customWidth="1"/>
    <col min="11801" max="11801" width="13.140625" customWidth="1"/>
    <col min="11802" max="11802" width="3.28515625" customWidth="1"/>
    <col min="11804" max="11804" width="7.7109375" customWidth="1"/>
    <col min="11805" max="11805" width="14.140625" customWidth="1"/>
    <col min="11806" max="11806" width="2.85546875" customWidth="1"/>
    <col min="11807" max="11807" width="15.140625" customWidth="1"/>
    <col min="11814" max="11814" width="14.7109375" customWidth="1"/>
    <col min="12033" max="12033" width="10.28515625" customWidth="1"/>
    <col min="12034" max="12034" width="2.28515625" customWidth="1"/>
    <col min="12036" max="12036" width="11" bestFit="1" customWidth="1"/>
    <col min="12037" max="12037" width="13.28515625" customWidth="1"/>
    <col min="12038" max="12038" width="5" customWidth="1"/>
    <col min="12039" max="12039" width="7.7109375" customWidth="1"/>
    <col min="12040" max="12040" width="9.28515625" bestFit="1" customWidth="1"/>
    <col min="12041" max="12041" width="14.85546875" customWidth="1"/>
    <col min="12042" max="12042" width="5" customWidth="1"/>
    <col min="12044" max="12044" width="8.42578125" bestFit="1" customWidth="1"/>
    <col min="12045" max="12045" width="13.5703125" customWidth="1"/>
    <col min="12046" max="12046" width="9.7109375" customWidth="1"/>
    <col min="12047" max="12047" width="9" customWidth="1"/>
    <col min="12048" max="12048" width="9.5703125" customWidth="1"/>
    <col min="12049" max="12049" width="13.5703125" customWidth="1"/>
    <col min="12050" max="12050" width="11.85546875" customWidth="1"/>
    <col min="12051" max="12051" width="7.85546875" customWidth="1"/>
    <col min="12052" max="12052" width="8.140625" customWidth="1"/>
    <col min="12053" max="12053" width="14.28515625" customWidth="1"/>
    <col min="12054" max="12054" width="3.42578125" customWidth="1"/>
    <col min="12055" max="12055" width="7.28515625" customWidth="1"/>
    <col min="12056" max="12056" width="8.7109375" customWidth="1"/>
    <col min="12057" max="12057" width="13.140625" customWidth="1"/>
    <col min="12058" max="12058" width="3.28515625" customWidth="1"/>
    <col min="12060" max="12060" width="7.7109375" customWidth="1"/>
    <col min="12061" max="12061" width="14.140625" customWidth="1"/>
    <col min="12062" max="12062" width="2.85546875" customWidth="1"/>
    <col min="12063" max="12063" width="15.140625" customWidth="1"/>
    <col min="12070" max="12070" width="14.7109375" customWidth="1"/>
    <col min="12289" max="12289" width="10.28515625" customWidth="1"/>
    <col min="12290" max="12290" width="2.28515625" customWidth="1"/>
    <col min="12292" max="12292" width="11" bestFit="1" customWidth="1"/>
    <col min="12293" max="12293" width="13.28515625" customWidth="1"/>
    <col min="12294" max="12294" width="5" customWidth="1"/>
    <col min="12295" max="12295" width="7.7109375" customWidth="1"/>
    <col min="12296" max="12296" width="9.28515625" bestFit="1" customWidth="1"/>
    <col min="12297" max="12297" width="14.85546875" customWidth="1"/>
    <col min="12298" max="12298" width="5" customWidth="1"/>
    <col min="12300" max="12300" width="8.42578125" bestFit="1" customWidth="1"/>
    <col min="12301" max="12301" width="13.5703125" customWidth="1"/>
    <col min="12302" max="12302" width="9.7109375" customWidth="1"/>
    <col min="12303" max="12303" width="9" customWidth="1"/>
    <col min="12304" max="12304" width="9.5703125" customWidth="1"/>
    <col min="12305" max="12305" width="13.5703125" customWidth="1"/>
    <col min="12306" max="12306" width="11.85546875" customWidth="1"/>
    <col min="12307" max="12307" width="7.85546875" customWidth="1"/>
    <col min="12308" max="12308" width="8.140625" customWidth="1"/>
    <col min="12309" max="12309" width="14.28515625" customWidth="1"/>
    <col min="12310" max="12310" width="3.42578125" customWidth="1"/>
    <col min="12311" max="12311" width="7.28515625" customWidth="1"/>
    <col min="12312" max="12312" width="8.7109375" customWidth="1"/>
    <col min="12313" max="12313" width="13.140625" customWidth="1"/>
    <col min="12314" max="12314" width="3.28515625" customWidth="1"/>
    <col min="12316" max="12316" width="7.7109375" customWidth="1"/>
    <col min="12317" max="12317" width="14.140625" customWidth="1"/>
    <col min="12318" max="12318" width="2.85546875" customWidth="1"/>
    <col min="12319" max="12319" width="15.140625" customWidth="1"/>
    <col min="12326" max="12326" width="14.7109375" customWidth="1"/>
    <col min="12545" max="12545" width="10.28515625" customWidth="1"/>
    <col min="12546" max="12546" width="2.28515625" customWidth="1"/>
    <col min="12548" max="12548" width="11" bestFit="1" customWidth="1"/>
    <col min="12549" max="12549" width="13.28515625" customWidth="1"/>
    <col min="12550" max="12550" width="5" customWidth="1"/>
    <col min="12551" max="12551" width="7.7109375" customWidth="1"/>
    <col min="12552" max="12552" width="9.28515625" bestFit="1" customWidth="1"/>
    <col min="12553" max="12553" width="14.85546875" customWidth="1"/>
    <col min="12554" max="12554" width="5" customWidth="1"/>
    <col min="12556" max="12556" width="8.42578125" bestFit="1" customWidth="1"/>
    <col min="12557" max="12557" width="13.5703125" customWidth="1"/>
    <col min="12558" max="12558" width="9.7109375" customWidth="1"/>
    <col min="12559" max="12559" width="9" customWidth="1"/>
    <col min="12560" max="12560" width="9.5703125" customWidth="1"/>
    <col min="12561" max="12561" width="13.5703125" customWidth="1"/>
    <col min="12562" max="12562" width="11.85546875" customWidth="1"/>
    <col min="12563" max="12563" width="7.85546875" customWidth="1"/>
    <col min="12564" max="12564" width="8.140625" customWidth="1"/>
    <col min="12565" max="12565" width="14.28515625" customWidth="1"/>
    <col min="12566" max="12566" width="3.42578125" customWidth="1"/>
    <col min="12567" max="12567" width="7.28515625" customWidth="1"/>
    <col min="12568" max="12568" width="8.7109375" customWidth="1"/>
    <col min="12569" max="12569" width="13.140625" customWidth="1"/>
    <col min="12570" max="12570" width="3.28515625" customWidth="1"/>
    <col min="12572" max="12572" width="7.7109375" customWidth="1"/>
    <col min="12573" max="12573" width="14.140625" customWidth="1"/>
    <col min="12574" max="12574" width="2.85546875" customWidth="1"/>
    <col min="12575" max="12575" width="15.140625" customWidth="1"/>
    <col min="12582" max="12582" width="14.7109375" customWidth="1"/>
    <col min="12801" max="12801" width="10.28515625" customWidth="1"/>
    <col min="12802" max="12802" width="2.28515625" customWidth="1"/>
    <col min="12804" max="12804" width="11" bestFit="1" customWidth="1"/>
    <col min="12805" max="12805" width="13.28515625" customWidth="1"/>
    <col min="12806" max="12806" width="5" customWidth="1"/>
    <col min="12807" max="12807" width="7.7109375" customWidth="1"/>
    <col min="12808" max="12808" width="9.28515625" bestFit="1" customWidth="1"/>
    <col min="12809" max="12809" width="14.85546875" customWidth="1"/>
    <col min="12810" max="12810" width="5" customWidth="1"/>
    <col min="12812" max="12812" width="8.42578125" bestFit="1" customWidth="1"/>
    <col min="12813" max="12813" width="13.5703125" customWidth="1"/>
    <col min="12814" max="12814" width="9.7109375" customWidth="1"/>
    <col min="12815" max="12815" width="9" customWidth="1"/>
    <col min="12816" max="12816" width="9.5703125" customWidth="1"/>
    <col min="12817" max="12817" width="13.5703125" customWidth="1"/>
    <col min="12818" max="12818" width="11.85546875" customWidth="1"/>
    <col min="12819" max="12819" width="7.85546875" customWidth="1"/>
    <col min="12820" max="12820" width="8.140625" customWidth="1"/>
    <col min="12821" max="12821" width="14.28515625" customWidth="1"/>
    <col min="12822" max="12822" width="3.42578125" customWidth="1"/>
    <col min="12823" max="12823" width="7.28515625" customWidth="1"/>
    <col min="12824" max="12824" width="8.7109375" customWidth="1"/>
    <col min="12825" max="12825" width="13.140625" customWidth="1"/>
    <col min="12826" max="12826" width="3.28515625" customWidth="1"/>
    <col min="12828" max="12828" width="7.7109375" customWidth="1"/>
    <col min="12829" max="12829" width="14.140625" customWidth="1"/>
    <col min="12830" max="12830" width="2.85546875" customWidth="1"/>
    <col min="12831" max="12831" width="15.140625" customWidth="1"/>
    <col min="12838" max="12838" width="14.7109375" customWidth="1"/>
    <col min="13057" max="13057" width="10.28515625" customWidth="1"/>
    <col min="13058" max="13058" width="2.28515625" customWidth="1"/>
    <col min="13060" max="13060" width="11" bestFit="1" customWidth="1"/>
    <col min="13061" max="13061" width="13.28515625" customWidth="1"/>
    <col min="13062" max="13062" width="5" customWidth="1"/>
    <col min="13063" max="13063" width="7.7109375" customWidth="1"/>
    <col min="13064" max="13064" width="9.28515625" bestFit="1" customWidth="1"/>
    <col min="13065" max="13065" width="14.85546875" customWidth="1"/>
    <col min="13066" max="13066" width="5" customWidth="1"/>
    <col min="13068" max="13068" width="8.42578125" bestFit="1" customWidth="1"/>
    <col min="13069" max="13069" width="13.5703125" customWidth="1"/>
    <col min="13070" max="13070" width="9.7109375" customWidth="1"/>
    <col min="13071" max="13071" width="9" customWidth="1"/>
    <col min="13072" max="13072" width="9.5703125" customWidth="1"/>
    <col min="13073" max="13073" width="13.5703125" customWidth="1"/>
    <col min="13074" max="13074" width="11.85546875" customWidth="1"/>
    <col min="13075" max="13075" width="7.85546875" customWidth="1"/>
    <col min="13076" max="13076" width="8.140625" customWidth="1"/>
    <col min="13077" max="13077" width="14.28515625" customWidth="1"/>
    <col min="13078" max="13078" width="3.42578125" customWidth="1"/>
    <col min="13079" max="13079" width="7.28515625" customWidth="1"/>
    <col min="13080" max="13080" width="8.7109375" customWidth="1"/>
    <col min="13081" max="13081" width="13.140625" customWidth="1"/>
    <col min="13082" max="13082" width="3.28515625" customWidth="1"/>
    <col min="13084" max="13084" width="7.7109375" customWidth="1"/>
    <col min="13085" max="13085" width="14.140625" customWidth="1"/>
    <col min="13086" max="13086" width="2.85546875" customWidth="1"/>
    <col min="13087" max="13087" width="15.140625" customWidth="1"/>
    <col min="13094" max="13094" width="14.7109375" customWidth="1"/>
    <col min="13313" max="13313" width="10.28515625" customWidth="1"/>
    <col min="13314" max="13314" width="2.28515625" customWidth="1"/>
    <col min="13316" max="13316" width="11" bestFit="1" customWidth="1"/>
    <col min="13317" max="13317" width="13.28515625" customWidth="1"/>
    <col min="13318" max="13318" width="5" customWidth="1"/>
    <col min="13319" max="13319" width="7.7109375" customWidth="1"/>
    <col min="13320" max="13320" width="9.28515625" bestFit="1" customWidth="1"/>
    <col min="13321" max="13321" width="14.85546875" customWidth="1"/>
    <col min="13322" max="13322" width="5" customWidth="1"/>
    <col min="13324" max="13324" width="8.42578125" bestFit="1" customWidth="1"/>
    <col min="13325" max="13325" width="13.5703125" customWidth="1"/>
    <col min="13326" max="13326" width="9.7109375" customWidth="1"/>
    <col min="13327" max="13327" width="9" customWidth="1"/>
    <col min="13328" max="13328" width="9.5703125" customWidth="1"/>
    <col min="13329" max="13329" width="13.5703125" customWidth="1"/>
    <col min="13330" max="13330" width="11.85546875" customWidth="1"/>
    <col min="13331" max="13331" width="7.85546875" customWidth="1"/>
    <col min="13332" max="13332" width="8.140625" customWidth="1"/>
    <col min="13333" max="13333" width="14.28515625" customWidth="1"/>
    <col min="13334" max="13334" width="3.42578125" customWidth="1"/>
    <col min="13335" max="13335" width="7.28515625" customWidth="1"/>
    <col min="13336" max="13336" width="8.7109375" customWidth="1"/>
    <col min="13337" max="13337" width="13.140625" customWidth="1"/>
    <col min="13338" max="13338" width="3.28515625" customWidth="1"/>
    <col min="13340" max="13340" width="7.7109375" customWidth="1"/>
    <col min="13341" max="13341" width="14.140625" customWidth="1"/>
    <col min="13342" max="13342" width="2.85546875" customWidth="1"/>
    <col min="13343" max="13343" width="15.140625" customWidth="1"/>
    <col min="13350" max="13350" width="14.7109375" customWidth="1"/>
    <col min="13569" max="13569" width="10.28515625" customWidth="1"/>
    <col min="13570" max="13570" width="2.28515625" customWidth="1"/>
    <col min="13572" max="13572" width="11" bestFit="1" customWidth="1"/>
    <col min="13573" max="13573" width="13.28515625" customWidth="1"/>
    <col min="13574" max="13574" width="5" customWidth="1"/>
    <col min="13575" max="13575" width="7.7109375" customWidth="1"/>
    <col min="13576" max="13576" width="9.28515625" bestFit="1" customWidth="1"/>
    <col min="13577" max="13577" width="14.85546875" customWidth="1"/>
    <col min="13578" max="13578" width="5" customWidth="1"/>
    <col min="13580" max="13580" width="8.42578125" bestFit="1" customWidth="1"/>
    <col min="13581" max="13581" width="13.5703125" customWidth="1"/>
    <col min="13582" max="13582" width="9.7109375" customWidth="1"/>
    <col min="13583" max="13583" width="9" customWidth="1"/>
    <col min="13584" max="13584" width="9.5703125" customWidth="1"/>
    <col min="13585" max="13585" width="13.5703125" customWidth="1"/>
    <col min="13586" max="13586" width="11.85546875" customWidth="1"/>
    <col min="13587" max="13587" width="7.85546875" customWidth="1"/>
    <col min="13588" max="13588" width="8.140625" customWidth="1"/>
    <col min="13589" max="13589" width="14.28515625" customWidth="1"/>
    <col min="13590" max="13590" width="3.42578125" customWidth="1"/>
    <col min="13591" max="13591" width="7.28515625" customWidth="1"/>
    <col min="13592" max="13592" width="8.7109375" customWidth="1"/>
    <col min="13593" max="13593" width="13.140625" customWidth="1"/>
    <col min="13594" max="13594" width="3.28515625" customWidth="1"/>
    <col min="13596" max="13596" width="7.7109375" customWidth="1"/>
    <col min="13597" max="13597" width="14.140625" customWidth="1"/>
    <col min="13598" max="13598" width="2.85546875" customWidth="1"/>
    <col min="13599" max="13599" width="15.140625" customWidth="1"/>
    <col min="13606" max="13606" width="14.7109375" customWidth="1"/>
    <col min="13825" max="13825" width="10.28515625" customWidth="1"/>
    <col min="13826" max="13826" width="2.28515625" customWidth="1"/>
    <col min="13828" max="13828" width="11" bestFit="1" customWidth="1"/>
    <col min="13829" max="13829" width="13.28515625" customWidth="1"/>
    <col min="13830" max="13830" width="5" customWidth="1"/>
    <col min="13831" max="13831" width="7.7109375" customWidth="1"/>
    <col min="13832" max="13832" width="9.28515625" bestFit="1" customWidth="1"/>
    <col min="13833" max="13833" width="14.85546875" customWidth="1"/>
    <col min="13834" max="13834" width="5" customWidth="1"/>
    <col min="13836" max="13836" width="8.42578125" bestFit="1" customWidth="1"/>
    <col min="13837" max="13837" width="13.5703125" customWidth="1"/>
    <col min="13838" max="13838" width="9.7109375" customWidth="1"/>
    <col min="13839" max="13839" width="9" customWidth="1"/>
    <col min="13840" max="13840" width="9.5703125" customWidth="1"/>
    <col min="13841" max="13841" width="13.5703125" customWidth="1"/>
    <col min="13842" max="13842" width="11.85546875" customWidth="1"/>
    <col min="13843" max="13843" width="7.85546875" customWidth="1"/>
    <col min="13844" max="13844" width="8.140625" customWidth="1"/>
    <col min="13845" max="13845" width="14.28515625" customWidth="1"/>
    <col min="13846" max="13846" width="3.42578125" customWidth="1"/>
    <col min="13847" max="13847" width="7.28515625" customWidth="1"/>
    <col min="13848" max="13848" width="8.7109375" customWidth="1"/>
    <col min="13849" max="13849" width="13.140625" customWidth="1"/>
    <col min="13850" max="13850" width="3.28515625" customWidth="1"/>
    <col min="13852" max="13852" width="7.7109375" customWidth="1"/>
    <col min="13853" max="13853" width="14.140625" customWidth="1"/>
    <col min="13854" max="13854" width="2.85546875" customWidth="1"/>
    <col min="13855" max="13855" width="15.140625" customWidth="1"/>
    <col min="13862" max="13862" width="14.7109375" customWidth="1"/>
    <col min="14081" max="14081" width="10.28515625" customWidth="1"/>
    <col min="14082" max="14082" width="2.28515625" customWidth="1"/>
    <col min="14084" max="14084" width="11" bestFit="1" customWidth="1"/>
    <col min="14085" max="14085" width="13.28515625" customWidth="1"/>
    <col min="14086" max="14086" width="5" customWidth="1"/>
    <col min="14087" max="14087" width="7.7109375" customWidth="1"/>
    <col min="14088" max="14088" width="9.28515625" bestFit="1" customWidth="1"/>
    <col min="14089" max="14089" width="14.85546875" customWidth="1"/>
    <col min="14090" max="14090" width="5" customWidth="1"/>
    <col min="14092" max="14092" width="8.42578125" bestFit="1" customWidth="1"/>
    <col min="14093" max="14093" width="13.5703125" customWidth="1"/>
    <col min="14094" max="14094" width="9.7109375" customWidth="1"/>
    <col min="14095" max="14095" width="9" customWidth="1"/>
    <col min="14096" max="14096" width="9.5703125" customWidth="1"/>
    <col min="14097" max="14097" width="13.5703125" customWidth="1"/>
    <col min="14098" max="14098" width="11.85546875" customWidth="1"/>
    <col min="14099" max="14099" width="7.85546875" customWidth="1"/>
    <col min="14100" max="14100" width="8.140625" customWidth="1"/>
    <col min="14101" max="14101" width="14.28515625" customWidth="1"/>
    <col min="14102" max="14102" width="3.42578125" customWidth="1"/>
    <col min="14103" max="14103" width="7.28515625" customWidth="1"/>
    <col min="14104" max="14104" width="8.7109375" customWidth="1"/>
    <col min="14105" max="14105" width="13.140625" customWidth="1"/>
    <col min="14106" max="14106" width="3.28515625" customWidth="1"/>
    <col min="14108" max="14108" width="7.7109375" customWidth="1"/>
    <col min="14109" max="14109" width="14.140625" customWidth="1"/>
    <col min="14110" max="14110" width="2.85546875" customWidth="1"/>
    <col min="14111" max="14111" width="15.140625" customWidth="1"/>
    <col min="14118" max="14118" width="14.7109375" customWidth="1"/>
    <col min="14337" max="14337" width="10.28515625" customWidth="1"/>
    <col min="14338" max="14338" width="2.28515625" customWidth="1"/>
    <col min="14340" max="14340" width="11" bestFit="1" customWidth="1"/>
    <col min="14341" max="14341" width="13.28515625" customWidth="1"/>
    <col min="14342" max="14342" width="5" customWidth="1"/>
    <col min="14343" max="14343" width="7.7109375" customWidth="1"/>
    <col min="14344" max="14344" width="9.28515625" bestFit="1" customWidth="1"/>
    <col min="14345" max="14345" width="14.85546875" customWidth="1"/>
    <col min="14346" max="14346" width="5" customWidth="1"/>
    <col min="14348" max="14348" width="8.42578125" bestFit="1" customWidth="1"/>
    <col min="14349" max="14349" width="13.5703125" customWidth="1"/>
    <col min="14350" max="14350" width="9.7109375" customWidth="1"/>
    <col min="14351" max="14351" width="9" customWidth="1"/>
    <col min="14352" max="14352" width="9.5703125" customWidth="1"/>
    <col min="14353" max="14353" width="13.5703125" customWidth="1"/>
    <col min="14354" max="14354" width="11.85546875" customWidth="1"/>
    <col min="14355" max="14355" width="7.85546875" customWidth="1"/>
    <col min="14356" max="14356" width="8.140625" customWidth="1"/>
    <col min="14357" max="14357" width="14.28515625" customWidth="1"/>
    <col min="14358" max="14358" width="3.42578125" customWidth="1"/>
    <col min="14359" max="14359" width="7.28515625" customWidth="1"/>
    <col min="14360" max="14360" width="8.7109375" customWidth="1"/>
    <col min="14361" max="14361" width="13.140625" customWidth="1"/>
    <col min="14362" max="14362" width="3.28515625" customWidth="1"/>
    <col min="14364" max="14364" width="7.7109375" customWidth="1"/>
    <col min="14365" max="14365" width="14.140625" customWidth="1"/>
    <col min="14366" max="14366" width="2.85546875" customWidth="1"/>
    <col min="14367" max="14367" width="15.140625" customWidth="1"/>
    <col min="14374" max="14374" width="14.7109375" customWidth="1"/>
    <col min="14593" max="14593" width="10.28515625" customWidth="1"/>
    <col min="14594" max="14594" width="2.28515625" customWidth="1"/>
    <col min="14596" max="14596" width="11" bestFit="1" customWidth="1"/>
    <col min="14597" max="14597" width="13.28515625" customWidth="1"/>
    <col min="14598" max="14598" width="5" customWidth="1"/>
    <col min="14599" max="14599" width="7.7109375" customWidth="1"/>
    <col min="14600" max="14600" width="9.28515625" bestFit="1" customWidth="1"/>
    <col min="14601" max="14601" width="14.85546875" customWidth="1"/>
    <col min="14602" max="14602" width="5" customWidth="1"/>
    <col min="14604" max="14604" width="8.42578125" bestFit="1" customWidth="1"/>
    <col min="14605" max="14605" width="13.5703125" customWidth="1"/>
    <col min="14606" max="14606" width="9.7109375" customWidth="1"/>
    <col min="14607" max="14607" width="9" customWidth="1"/>
    <col min="14608" max="14608" width="9.5703125" customWidth="1"/>
    <col min="14609" max="14609" width="13.5703125" customWidth="1"/>
    <col min="14610" max="14610" width="11.85546875" customWidth="1"/>
    <col min="14611" max="14611" width="7.85546875" customWidth="1"/>
    <col min="14612" max="14612" width="8.140625" customWidth="1"/>
    <col min="14613" max="14613" width="14.28515625" customWidth="1"/>
    <col min="14614" max="14614" width="3.42578125" customWidth="1"/>
    <col min="14615" max="14615" width="7.28515625" customWidth="1"/>
    <col min="14616" max="14616" width="8.7109375" customWidth="1"/>
    <col min="14617" max="14617" width="13.140625" customWidth="1"/>
    <col min="14618" max="14618" width="3.28515625" customWidth="1"/>
    <col min="14620" max="14620" width="7.7109375" customWidth="1"/>
    <col min="14621" max="14621" width="14.140625" customWidth="1"/>
    <col min="14622" max="14622" width="2.85546875" customWidth="1"/>
    <col min="14623" max="14623" width="15.140625" customWidth="1"/>
    <col min="14630" max="14630" width="14.7109375" customWidth="1"/>
    <col min="14849" max="14849" width="10.28515625" customWidth="1"/>
    <col min="14850" max="14850" width="2.28515625" customWidth="1"/>
    <col min="14852" max="14852" width="11" bestFit="1" customWidth="1"/>
    <col min="14853" max="14853" width="13.28515625" customWidth="1"/>
    <col min="14854" max="14854" width="5" customWidth="1"/>
    <col min="14855" max="14855" width="7.7109375" customWidth="1"/>
    <col min="14856" max="14856" width="9.28515625" bestFit="1" customWidth="1"/>
    <col min="14857" max="14857" width="14.85546875" customWidth="1"/>
    <col min="14858" max="14858" width="5" customWidth="1"/>
    <col min="14860" max="14860" width="8.42578125" bestFit="1" customWidth="1"/>
    <col min="14861" max="14861" width="13.5703125" customWidth="1"/>
    <col min="14862" max="14862" width="9.7109375" customWidth="1"/>
    <col min="14863" max="14863" width="9" customWidth="1"/>
    <col min="14864" max="14864" width="9.5703125" customWidth="1"/>
    <col min="14865" max="14865" width="13.5703125" customWidth="1"/>
    <col min="14866" max="14866" width="11.85546875" customWidth="1"/>
    <col min="14867" max="14867" width="7.85546875" customWidth="1"/>
    <col min="14868" max="14868" width="8.140625" customWidth="1"/>
    <col min="14869" max="14869" width="14.28515625" customWidth="1"/>
    <col min="14870" max="14870" width="3.42578125" customWidth="1"/>
    <col min="14871" max="14871" width="7.28515625" customWidth="1"/>
    <col min="14872" max="14872" width="8.7109375" customWidth="1"/>
    <col min="14873" max="14873" width="13.140625" customWidth="1"/>
    <col min="14874" max="14874" width="3.28515625" customWidth="1"/>
    <col min="14876" max="14876" width="7.7109375" customWidth="1"/>
    <col min="14877" max="14877" width="14.140625" customWidth="1"/>
    <col min="14878" max="14878" width="2.85546875" customWidth="1"/>
    <col min="14879" max="14879" width="15.140625" customWidth="1"/>
    <col min="14886" max="14886" width="14.7109375" customWidth="1"/>
    <col min="15105" max="15105" width="10.28515625" customWidth="1"/>
    <col min="15106" max="15106" width="2.28515625" customWidth="1"/>
    <col min="15108" max="15108" width="11" bestFit="1" customWidth="1"/>
    <col min="15109" max="15109" width="13.28515625" customWidth="1"/>
    <col min="15110" max="15110" width="5" customWidth="1"/>
    <col min="15111" max="15111" width="7.7109375" customWidth="1"/>
    <col min="15112" max="15112" width="9.28515625" bestFit="1" customWidth="1"/>
    <col min="15113" max="15113" width="14.85546875" customWidth="1"/>
    <col min="15114" max="15114" width="5" customWidth="1"/>
    <col min="15116" max="15116" width="8.42578125" bestFit="1" customWidth="1"/>
    <col min="15117" max="15117" width="13.5703125" customWidth="1"/>
    <col min="15118" max="15118" width="9.7109375" customWidth="1"/>
    <col min="15119" max="15119" width="9" customWidth="1"/>
    <col min="15120" max="15120" width="9.5703125" customWidth="1"/>
    <col min="15121" max="15121" width="13.5703125" customWidth="1"/>
    <col min="15122" max="15122" width="11.85546875" customWidth="1"/>
    <col min="15123" max="15123" width="7.85546875" customWidth="1"/>
    <col min="15124" max="15124" width="8.140625" customWidth="1"/>
    <col min="15125" max="15125" width="14.28515625" customWidth="1"/>
    <col min="15126" max="15126" width="3.42578125" customWidth="1"/>
    <col min="15127" max="15127" width="7.28515625" customWidth="1"/>
    <col min="15128" max="15128" width="8.7109375" customWidth="1"/>
    <col min="15129" max="15129" width="13.140625" customWidth="1"/>
    <col min="15130" max="15130" width="3.28515625" customWidth="1"/>
    <col min="15132" max="15132" width="7.7109375" customWidth="1"/>
    <col min="15133" max="15133" width="14.140625" customWidth="1"/>
    <col min="15134" max="15134" width="2.85546875" customWidth="1"/>
    <col min="15135" max="15135" width="15.140625" customWidth="1"/>
    <col min="15142" max="15142" width="14.7109375" customWidth="1"/>
    <col min="15361" max="15361" width="10.28515625" customWidth="1"/>
    <col min="15362" max="15362" width="2.28515625" customWidth="1"/>
    <col min="15364" max="15364" width="11" bestFit="1" customWidth="1"/>
    <col min="15365" max="15365" width="13.28515625" customWidth="1"/>
    <col min="15366" max="15366" width="5" customWidth="1"/>
    <col min="15367" max="15367" width="7.7109375" customWidth="1"/>
    <col min="15368" max="15368" width="9.28515625" bestFit="1" customWidth="1"/>
    <col min="15369" max="15369" width="14.85546875" customWidth="1"/>
    <col min="15370" max="15370" width="5" customWidth="1"/>
    <col min="15372" max="15372" width="8.42578125" bestFit="1" customWidth="1"/>
    <col min="15373" max="15373" width="13.5703125" customWidth="1"/>
    <col min="15374" max="15374" width="9.7109375" customWidth="1"/>
    <col min="15375" max="15375" width="9" customWidth="1"/>
    <col min="15376" max="15376" width="9.5703125" customWidth="1"/>
    <col min="15377" max="15377" width="13.5703125" customWidth="1"/>
    <col min="15378" max="15378" width="11.85546875" customWidth="1"/>
    <col min="15379" max="15379" width="7.85546875" customWidth="1"/>
    <col min="15380" max="15380" width="8.140625" customWidth="1"/>
    <col min="15381" max="15381" width="14.28515625" customWidth="1"/>
    <col min="15382" max="15382" width="3.42578125" customWidth="1"/>
    <col min="15383" max="15383" width="7.28515625" customWidth="1"/>
    <col min="15384" max="15384" width="8.7109375" customWidth="1"/>
    <col min="15385" max="15385" width="13.140625" customWidth="1"/>
    <col min="15386" max="15386" width="3.28515625" customWidth="1"/>
    <col min="15388" max="15388" width="7.7109375" customWidth="1"/>
    <col min="15389" max="15389" width="14.140625" customWidth="1"/>
    <col min="15390" max="15390" width="2.85546875" customWidth="1"/>
    <col min="15391" max="15391" width="15.140625" customWidth="1"/>
    <col min="15398" max="15398" width="14.7109375" customWidth="1"/>
    <col min="15617" max="15617" width="10.28515625" customWidth="1"/>
    <col min="15618" max="15618" width="2.28515625" customWidth="1"/>
    <col min="15620" max="15620" width="11" bestFit="1" customWidth="1"/>
    <col min="15621" max="15621" width="13.28515625" customWidth="1"/>
    <col min="15622" max="15622" width="5" customWidth="1"/>
    <col min="15623" max="15623" width="7.7109375" customWidth="1"/>
    <col min="15624" max="15624" width="9.28515625" bestFit="1" customWidth="1"/>
    <col min="15625" max="15625" width="14.85546875" customWidth="1"/>
    <col min="15626" max="15626" width="5" customWidth="1"/>
    <col min="15628" max="15628" width="8.42578125" bestFit="1" customWidth="1"/>
    <col min="15629" max="15629" width="13.5703125" customWidth="1"/>
    <col min="15630" max="15630" width="9.7109375" customWidth="1"/>
    <col min="15631" max="15631" width="9" customWidth="1"/>
    <col min="15632" max="15632" width="9.5703125" customWidth="1"/>
    <col min="15633" max="15633" width="13.5703125" customWidth="1"/>
    <col min="15634" max="15634" width="11.85546875" customWidth="1"/>
    <col min="15635" max="15635" width="7.85546875" customWidth="1"/>
    <col min="15636" max="15636" width="8.140625" customWidth="1"/>
    <col min="15637" max="15637" width="14.28515625" customWidth="1"/>
    <col min="15638" max="15638" width="3.42578125" customWidth="1"/>
    <col min="15639" max="15639" width="7.28515625" customWidth="1"/>
    <col min="15640" max="15640" width="8.7109375" customWidth="1"/>
    <col min="15641" max="15641" width="13.140625" customWidth="1"/>
    <col min="15642" max="15642" width="3.28515625" customWidth="1"/>
    <col min="15644" max="15644" width="7.7109375" customWidth="1"/>
    <col min="15645" max="15645" width="14.140625" customWidth="1"/>
    <col min="15646" max="15646" width="2.85546875" customWidth="1"/>
    <col min="15647" max="15647" width="15.140625" customWidth="1"/>
    <col min="15654" max="15654" width="14.7109375" customWidth="1"/>
    <col min="15873" max="15873" width="10.28515625" customWidth="1"/>
    <col min="15874" max="15874" width="2.28515625" customWidth="1"/>
    <col min="15876" max="15876" width="11" bestFit="1" customWidth="1"/>
    <col min="15877" max="15877" width="13.28515625" customWidth="1"/>
    <col min="15878" max="15878" width="5" customWidth="1"/>
    <col min="15879" max="15879" width="7.7109375" customWidth="1"/>
    <col min="15880" max="15880" width="9.28515625" bestFit="1" customWidth="1"/>
    <col min="15881" max="15881" width="14.85546875" customWidth="1"/>
    <col min="15882" max="15882" width="5" customWidth="1"/>
    <col min="15884" max="15884" width="8.42578125" bestFit="1" customWidth="1"/>
    <col min="15885" max="15885" width="13.5703125" customWidth="1"/>
    <col min="15886" max="15886" width="9.7109375" customWidth="1"/>
    <col min="15887" max="15887" width="9" customWidth="1"/>
    <col min="15888" max="15888" width="9.5703125" customWidth="1"/>
    <col min="15889" max="15889" width="13.5703125" customWidth="1"/>
    <col min="15890" max="15890" width="11.85546875" customWidth="1"/>
    <col min="15891" max="15891" width="7.85546875" customWidth="1"/>
    <col min="15892" max="15892" width="8.140625" customWidth="1"/>
    <col min="15893" max="15893" width="14.28515625" customWidth="1"/>
    <col min="15894" max="15894" width="3.42578125" customWidth="1"/>
    <col min="15895" max="15895" width="7.28515625" customWidth="1"/>
    <col min="15896" max="15896" width="8.7109375" customWidth="1"/>
    <col min="15897" max="15897" width="13.140625" customWidth="1"/>
    <col min="15898" max="15898" width="3.28515625" customWidth="1"/>
    <col min="15900" max="15900" width="7.7109375" customWidth="1"/>
    <col min="15901" max="15901" width="14.140625" customWidth="1"/>
    <col min="15902" max="15902" width="2.85546875" customWidth="1"/>
    <col min="15903" max="15903" width="15.140625" customWidth="1"/>
    <col min="15910" max="15910" width="14.7109375" customWidth="1"/>
    <col min="16129" max="16129" width="10.28515625" customWidth="1"/>
    <col min="16130" max="16130" width="2.28515625" customWidth="1"/>
    <col min="16132" max="16132" width="11" bestFit="1" customWidth="1"/>
    <col min="16133" max="16133" width="13.28515625" customWidth="1"/>
    <col min="16134" max="16134" width="5" customWidth="1"/>
    <col min="16135" max="16135" width="7.7109375" customWidth="1"/>
    <col min="16136" max="16136" width="9.28515625" bestFit="1" customWidth="1"/>
    <col min="16137" max="16137" width="14.85546875" customWidth="1"/>
    <col min="16138" max="16138" width="5" customWidth="1"/>
    <col min="16140" max="16140" width="8.42578125" bestFit="1" customWidth="1"/>
    <col min="16141" max="16141" width="13.5703125" customWidth="1"/>
    <col min="16142" max="16142" width="9.7109375" customWidth="1"/>
    <col min="16143" max="16143" width="9" customWidth="1"/>
    <col min="16144" max="16144" width="9.5703125" customWidth="1"/>
    <col min="16145" max="16145" width="13.5703125" customWidth="1"/>
    <col min="16146" max="16146" width="11.85546875" customWidth="1"/>
    <col min="16147" max="16147" width="7.85546875" customWidth="1"/>
    <col min="16148" max="16148" width="8.140625" customWidth="1"/>
    <col min="16149" max="16149" width="14.28515625" customWidth="1"/>
    <col min="16150" max="16150" width="3.42578125" customWidth="1"/>
    <col min="16151" max="16151" width="7.28515625" customWidth="1"/>
    <col min="16152" max="16152" width="8.7109375" customWidth="1"/>
    <col min="16153" max="16153" width="13.140625" customWidth="1"/>
    <col min="16154" max="16154" width="3.28515625" customWidth="1"/>
    <col min="16156" max="16156" width="7.7109375" customWidth="1"/>
    <col min="16157" max="16157" width="14.140625" customWidth="1"/>
    <col min="16158" max="16158" width="2.85546875" customWidth="1"/>
    <col min="16159" max="16159" width="15.140625" customWidth="1"/>
    <col min="16166" max="16166" width="14.7109375" customWidth="1"/>
  </cols>
  <sheetData>
    <row r="1" spans="1:29">
      <c r="A1" s="4" t="s">
        <v>1</v>
      </c>
      <c r="B1" s="16"/>
      <c r="C1" s="16"/>
      <c r="D1" s="16"/>
      <c r="E1" s="16"/>
      <c r="F1" s="16"/>
      <c r="G1" s="16"/>
      <c r="H1" s="16"/>
      <c r="I1" s="16"/>
      <c r="J1" s="17"/>
      <c r="K1" s="18"/>
      <c r="L1" s="19"/>
      <c r="M1" s="19"/>
      <c r="N1" s="8"/>
      <c r="O1" s="9"/>
      <c r="P1" s="10"/>
      <c r="Q1" s="20"/>
      <c r="R1" s="20"/>
      <c r="S1" s="9"/>
      <c r="T1" s="10"/>
      <c r="U1" s="10"/>
      <c r="W1" s="14"/>
      <c r="X1" s="10"/>
      <c r="Y1" s="10"/>
      <c r="AA1" s="9"/>
      <c r="AB1" s="10"/>
      <c r="AC1" s="10"/>
    </row>
    <row r="2" spans="1:29">
      <c r="A2" s="4" t="s">
        <v>3</v>
      </c>
      <c r="B2" s="41"/>
      <c r="C2" s="41"/>
      <c r="D2" s="41"/>
      <c r="E2" s="41"/>
      <c r="F2" s="41"/>
      <c r="G2" s="41"/>
      <c r="H2" s="41"/>
      <c r="I2" s="41"/>
      <c r="J2" s="21"/>
      <c r="K2" s="21"/>
      <c r="L2" s="21"/>
      <c r="M2" s="22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>
      <c r="A3" s="2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ht="18.75">
      <c r="A4" s="2" t="s">
        <v>26</v>
      </c>
      <c r="B4" s="1"/>
      <c r="C4" s="40"/>
      <c r="D4" s="40"/>
      <c r="E4" s="40"/>
      <c r="F4" s="40"/>
      <c r="G4" s="40"/>
      <c r="H4" s="40"/>
      <c r="I4" s="24"/>
      <c r="J4" s="40"/>
      <c r="K4" s="40"/>
      <c r="L4" s="40"/>
      <c r="M4" s="40"/>
      <c r="W4" s="39"/>
      <c r="X4" s="39"/>
      <c r="Y4" s="39"/>
      <c r="Z4" s="39"/>
      <c r="AA4" s="39"/>
      <c r="AB4" s="39"/>
      <c r="AC4" s="39"/>
    </row>
    <row r="5" spans="1:29" ht="18.75">
      <c r="A5" s="25"/>
      <c r="B5" s="1"/>
      <c r="C5" s="40"/>
      <c r="D5" s="40"/>
      <c r="E5" s="40"/>
      <c r="F5" s="40"/>
      <c r="G5" s="40"/>
      <c r="H5" s="40"/>
      <c r="I5" s="24"/>
      <c r="J5" s="40"/>
      <c r="K5" s="40"/>
      <c r="L5" s="40"/>
      <c r="M5" s="40"/>
      <c r="W5" s="39"/>
      <c r="X5" s="39"/>
      <c r="Y5" s="39"/>
      <c r="Z5" s="39"/>
      <c r="AA5" s="39"/>
      <c r="AB5" s="39"/>
      <c r="AC5" s="39"/>
    </row>
    <row r="6" spans="1:29" ht="19.5" thickBot="1">
      <c r="A6" s="1"/>
      <c r="B6" s="1"/>
      <c r="C6" s="43" t="s">
        <v>30</v>
      </c>
      <c r="D6" s="43"/>
      <c r="E6" s="43"/>
      <c r="F6" s="26"/>
      <c r="G6" s="43" t="s">
        <v>73</v>
      </c>
      <c r="H6" s="43"/>
      <c r="I6" s="43"/>
      <c r="J6" s="26"/>
      <c r="K6" s="43" t="s">
        <v>7</v>
      </c>
      <c r="L6" s="44"/>
      <c r="M6" s="44"/>
    </row>
    <row r="7" spans="1:29">
      <c r="A7" s="3"/>
      <c r="B7" s="3"/>
      <c r="C7" s="3"/>
      <c r="D7" s="3" t="s">
        <v>10</v>
      </c>
      <c r="E7" s="3" t="s">
        <v>0</v>
      </c>
      <c r="F7" s="27"/>
      <c r="G7" s="3"/>
      <c r="H7" s="3" t="s">
        <v>10</v>
      </c>
      <c r="I7" s="3" t="s">
        <v>0</v>
      </c>
      <c r="J7" s="27"/>
      <c r="K7" s="3"/>
      <c r="L7" s="3" t="s">
        <v>10</v>
      </c>
      <c r="M7" s="3" t="s">
        <v>0</v>
      </c>
    </row>
    <row r="8" spans="1:29">
      <c r="A8" s="5" t="s">
        <v>11</v>
      </c>
      <c r="B8" s="5"/>
      <c r="C8" s="5" t="s">
        <v>12</v>
      </c>
      <c r="D8" s="5" t="s">
        <v>13</v>
      </c>
      <c r="E8" s="5" t="s">
        <v>14</v>
      </c>
      <c r="F8" s="6"/>
      <c r="G8" s="5" t="s">
        <v>12</v>
      </c>
      <c r="H8" s="5" t="s">
        <v>13</v>
      </c>
      <c r="I8" s="5" t="s">
        <v>14</v>
      </c>
      <c r="J8" s="6"/>
      <c r="K8" s="5" t="s">
        <v>12</v>
      </c>
      <c r="L8" s="5" t="s">
        <v>13</v>
      </c>
      <c r="M8" s="5" t="s">
        <v>14</v>
      </c>
    </row>
    <row r="9" spans="1:29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29" hidden="1">
      <c r="A10" s="11" t="s">
        <v>15</v>
      </c>
      <c r="B10" s="7"/>
      <c r="C10" s="12">
        <v>31831</v>
      </c>
      <c r="D10" s="13">
        <v>1437</v>
      </c>
      <c r="E10" s="13">
        <v>48614000</v>
      </c>
      <c r="F10" s="13"/>
      <c r="G10" s="12">
        <v>5618</v>
      </c>
      <c r="H10" s="13">
        <v>1499</v>
      </c>
      <c r="I10" s="13">
        <v>8420000</v>
      </c>
      <c r="J10" s="13"/>
      <c r="K10" s="12">
        <v>37449</v>
      </c>
      <c r="L10" s="13">
        <v>1523</v>
      </c>
      <c r="M10" s="13">
        <v>57034000</v>
      </c>
    </row>
    <row r="11" spans="1:29" hidden="1">
      <c r="A11" s="11" t="s">
        <v>17</v>
      </c>
      <c r="B11" s="7"/>
      <c r="C11" s="12">
        <v>32547</v>
      </c>
      <c r="D11" s="13">
        <v>1494</v>
      </c>
      <c r="E11" s="13">
        <v>48607293</v>
      </c>
      <c r="F11" s="13"/>
      <c r="G11" s="12">
        <v>6199</v>
      </c>
      <c r="H11" s="13">
        <f>I11/G11</f>
        <v>1280.70624294241</v>
      </c>
      <c r="I11" s="13">
        <v>7939098</v>
      </c>
      <c r="J11" s="13"/>
      <c r="K11" s="12">
        <v>38746</v>
      </c>
      <c r="L11" s="13">
        <f>M11/K11</f>
        <v>1459.4123522428122</v>
      </c>
      <c r="M11" s="13">
        <v>56546391</v>
      </c>
    </row>
    <row r="12" spans="1:29" hidden="1">
      <c r="A12" s="11" t="s">
        <v>18</v>
      </c>
      <c r="B12" s="7"/>
      <c r="C12" s="12">
        <v>32173</v>
      </c>
      <c r="D12" s="13">
        <f>E12/C12</f>
        <v>1545.7158176110404</v>
      </c>
      <c r="E12" s="13">
        <v>49730315</v>
      </c>
      <c r="F12" s="13"/>
      <c r="G12" s="12">
        <v>6460</v>
      </c>
      <c r="H12" s="13">
        <f>I12/G12</f>
        <v>1371.9018575851394</v>
      </c>
      <c r="I12" s="13">
        <v>8862486</v>
      </c>
      <c r="J12" s="13"/>
      <c r="K12" s="12">
        <v>38633</v>
      </c>
      <c r="L12" s="13">
        <f>M12/K12</f>
        <v>1516.6515931975255</v>
      </c>
      <c r="M12" s="13">
        <v>58592801</v>
      </c>
    </row>
    <row r="13" spans="1:29" hidden="1">
      <c r="A13" s="11" t="s">
        <v>19</v>
      </c>
      <c r="B13" s="7"/>
      <c r="C13" s="12">
        <v>29112</v>
      </c>
      <c r="D13" s="13">
        <f>E13/C13</f>
        <v>1608.2918384171476</v>
      </c>
      <c r="E13" s="13">
        <v>46820592</v>
      </c>
      <c r="F13" s="13"/>
      <c r="G13" s="12">
        <v>5413</v>
      </c>
      <c r="H13" s="13">
        <f>I13/G13</f>
        <v>1428.7642711989654</v>
      </c>
      <c r="I13" s="13">
        <v>7733901</v>
      </c>
      <c r="J13" s="13"/>
      <c r="K13" s="12">
        <v>34525</v>
      </c>
      <c r="L13" s="13">
        <f>M13/K13</f>
        <v>1580.1446198406952</v>
      </c>
      <c r="M13" s="13">
        <v>54554493</v>
      </c>
    </row>
    <row r="14" spans="1:29" hidden="1">
      <c r="A14" s="11" t="s">
        <v>20</v>
      </c>
      <c r="B14" s="7"/>
      <c r="C14" s="12">
        <v>29649</v>
      </c>
      <c r="D14" s="13">
        <v>1766</v>
      </c>
      <c r="E14" s="13">
        <v>52345476</v>
      </c>
      <c r="F14" s="13"/>
      <c r="G14" s="12">
        <v>5357</v>
      </c>
      <c r="H14" s="13">
        <v>1532</v>
      </c>
      <c r="I14" s="13">
        <v>8207447</v>
      </c>
      <c r="J14" s="13"/>
      <c r="K14" s="12">
        <v>35006</v>
      </c>
      <c r="L14" s="13">
        <v>1730</v>
      </c>
      <c r="M14" s="13">
        <v>60552923</v>
      </c>
    </row>
    <row r="15" spans="1:29" hidden="1">
      <c r="A15" s="11" t="s">
        <v>21</v>
      </c>
      <c r="B15" s="7"/>
      <c r="C15" s="12">
        <v>29571</v>
      </c>
      <c r="D15" s="13">
        <v>1991</v>
      </c>
      <c r="E15" s="13">
        <v>56875669</v>
      </c>
      <c r="F15" s="13"/>
      <c r="G15" s="12">
        <v>5429</v>
      </c>
      <c r="H15" s="13">
        <f t="shared" ref="H15:H24" si="0">I15/G15</f>
        <v>1674.0554429913427</v>
      </c>
      <c r="I15" s="13">
        <v>9088447</v>
      </c>
      <c r="J15" s="13"/>
      <c r="K15" s="12">
        <v>35000</v>
      </c>
      <c r="L15" s="13">
        <f t="shared" ref="L15:L24" si="1">M15/K15</f>
        <v>1884.6890285714285</v>
      </c>
      <c r="M15" s="13">
        <v>65964116</v>
      </c>
    </row>
    <row r="16" spans="1:29" hidden="1">
      <c r="A16" s="11" t="s">
        <v>22</v>
      </c>
      <c r="B16" s="7"/>
      <c r="C16" s="12">
        <v>29428</v>
      </c>
      <c r="D16" s="13">
        <f t="shared" ref="D16:D24" si="2">E16/C16</f>
        <v>2189.8679149109689</v>
      </c>
      <c r="E16" s="13">
        <v>64443433</v>
      </c>
      <c r="F16" s="13"/>
      <c r="G16" s="12">
        <v>5411</v>
      </c>
      <c r="H16" s="13">
        <f t="shared" si="0"/>
        <v>1840.5244871557938</v>
      </c>
      <c r="I16" s="13">
        <v>9959078</v>
      </c>
      <c r="J16" s="13"/>
      <c r="K16" s="12">
        <v>34839</v>
      </c>
      <c r="L16" s="13">
        <f t="shared" si="1"/>
        <v>2135.6098338069405</v>
      </c>
      <c r="M16" s="13">
        <v>74402511</v>
      </c>
    </row>
    <row r="17" spans="1:13" hidden="1">
      <c r="A17" s="11" t="s">
        <v>23</v>
      </c>
      <c r="B17" s="7"/>
      <c r="C17" s="12">
        <v>28247</v>
      </c>
      <c r="D17" s="13">
        <f t="shared" si="2"/>
        <v>2401.0589089106807</v>
      </c>
      <c r="E17" s="13">
        <v>67822711</v>
      </c>
      <c r="F17" s="13"/>
      <c r="G17" s="12">
        <v>5140</v>
      </c>
      <c r="H17" s="13">
        <f t="shared" si="0"/>
        <v>2128.4733463035018</v>
      </c>
      <c r="I17" s="13">
        <v>10940353</v>
      </c>
      <c r="J17" s="13"/>
      <c r="K17" s="12">
        <v>33387</v>
      </c>
      <c r="L17" s="13">
        <f t="shared" si="1"/>
        <v>2359.0937790157845</v>
      </c>
      <c r="M17" s="13">
        <v>78763064</v>
      </c>
    </row>
    <row r="18" spans="1:13" hidden="1">
      <c r="A18" s="11" t="s">
        <v>24</v>
      </c>
      <c r="B18" s="7"/>
      <c r="C18" s="12">
        <v>28907</v>
      </c>
      <c r="D18" s="13">
        <f t="shared" si="2"/>
        <v>2414.0263603971357</v>
      </c>
      <c r="E18" s="13">
        <v>69782260</v>
      </c>
      <c r="F18" s="13"/>
      <c r="G18" s="12">
        <v>5358</v>
      </c>
      <c r="H18" s="13">
        <f t="shared" si="0"/>
        <v>2146.921985815603</v>
      </c>
      <c r="I18" s="13">
        <v>11503208</v>
      </c>
      <c r="J18" s="13"/>
      <c r="K18" s="12">
        <v>34265</v>
      </c>
      <c r="L18" s="13">
        <f t="shared" si="1"/>
        <v>2372.2594192324527</v>
      </c>
      <c r="M18" s="13">
        <v>81285469</v>
      </c>
    </row>
    <row r="19" spans="1:13" hidden="1">
      <c r="A19" s="11" t="s">
        <v>25</v>
      </c>
      <c r="B19" s="7"/>
      <c r="C19" s="12">
        <v>29835</v>
      </c>
      <c r="D19" s="13">
        <f t="shared" si="2"/>
        <v>2430.9037707390648</v>
      </c>
      <c r="E19" s="13">
        <v>72526014</v>
      </c>
      <c r="F19" s="13"/>
      <c r="G19" s="12">
        <v>5648</v>
      </c>
      <c r="H19" s="13">
        <f t="shared" si="0"/>
        <v>2194.6800637393767</v>
      </c>
      <c r="I19" s="13">
        <v>12395553</v>
      </c>
      <c r="J19" s="13"/>
      <c r="K19" s="12">
        <v>35483</v>
      </c>
      <c r="L19" s="13">
        <f t="shared" si="1"/>
        <v>2393.3029056167743</v>
      </c>
      <c r="M19" s="13">
        <v>84921567</v>
      </c>
    </row>
    <row r="20" spans="1:13">
      <c r="A20" s="50" t="s">
        <v>39</v>
      </c>
      <c r="B20" s="7"/>
      <c r="C20" s="12">
        <v>31441</v>
      </c>
      <c r="D20" s="13">
        <f t="shared" si="2"/>
        <v>2729.7278394453101</v>
      </c>
      <c r="E20" s="13">
        <v>85825373</v>
      </c>
      <c r="F20" s="13"/>
      <c r="G20" s="12">
        <v>5099</v>
      </c>
      <c r="H20" s="13">
        <f t="shared" si="0"/>
        <v>2388.8497744655815</v>
      </c>
      <c r="I20" s="13">
        <v>12180745</v>
      </c>
      <c r="J20" s="13"/>
      <c r="K20" s="12">
        <v>36540</v>
      </c>
      <c r="L20" s="13">
        <f t="shared" si="1"/>
        <v>2682.1597701149426</v>
      </c>
      <c r="M20" s="13">
        <v>98006118</v>
      </c>
    </row>
    <row r="21" spans="1:13">
      <c r="A21" s="50" t="s">
        <v>40</v>
      </c>
      <c r="B21" s="7"/>
      <c r="C21" s="12">
        <v>30860</v>
      </c>
      <c r="D21" s="13">
        <f t="shared" si="2"/>
        <v>2784.3679196370708</v>
      </c>
      <c r="E21" s="13">
        <v>85925594</v>
      </c>
      <c r="F21" s="13"/>
      <c r="G21" s="12">
        <v>4595</v>
      </c>
      <c r="H21" s="13">
        <f t="shared" si="0"/>
        <v>2520.251795429815</v>
      </c>
      <c r="I21" s="13">
        <v>11580557</v>
      </c>
      <c r="J21" s="13"/>
      <c r="K21" s="12">
        <v>35455</v>
      </c>
      <c r="L21" s="13">
        <f t="shared" si="1"/>
        <v>2750.138231561134</v>
      </c>
      <c r="M21" s="13">
        <v>97506151</v>
      </c>
    </row>
    <row r="22" spans="1:13">
      <c r="A22" s="50" t="s">
        <v>41</v>
      </c>
      <c r="B22" s="7"/>
      <c r="C22" s="12">
        <v>30936</v>
      </c>
      <c r="D22" s="13">
        <f t="shared" si="2"/>
        <v>2690.5231768813032</v>
      </c>
      <c r="E22" s="13">
        <v>83234025</v>
      </c>
      <c r="F22" s="13"/>
      <c r="G22" s="12">
        <f>4154+576</f>
        <v>4730</v>
      </c>
      <c r="H22" s="13">
        <f t="shared" si="0"/>
        <v>2521.5718816067651</v>
      </c>
      <c r="I22" s="13">
        <f>10550252+1376783</f>
        <v>11927035</v>
      </c>
      <c r="J22" s="13"/>
      <c r="K22" s="12">
        <f>(C22+G22)</f>
        <v>35666</v>
      </c>
      <c r="L22" s="13">
        <f t="shared" si="1"/>
        <v>2668.1169741490494</v>
      </c>
      <c r="M22" s="13">
        <f>(I22+E22)</f>
        <v>95161060</v>
      </c>
    </row>
    <row r="23" spans="1:13">
      <c r="A23" s="50" t="s">
        <v>42</v>
      </c>
      <c r="B23" s="7"/>
      <c r="C23" s="12">
        <v>29630</v>
      </c>
      <c r="D23" s="13">
        <f t="shared" si="2"/>
        <v>2894.7356733040838</v>
      </c>
      <c r="E23" s="13">
        <v>85771018</v>
      </c>
      <c r="F23" s="13"/>
      <c r="G23" s="12">
        <f>4621+741</f>
        <v>5362</v>
      </c>
      <c r="H23" s="13">
        <f t="shared" si="0"/>
        <v>2558.1898545318909</v>
      </c>
      <c r="I23" s="13">
        <f>11783805+1933209</f>
        <v>13717014</v>
      </c>
      <c r="J23" s="13"/>
      <c r="K23" s="12">
        <f>(C23+G23)</f>
        <v>34992</v>
      </c>
      <c r="L23" s="13">
        <f t="shared" si="1"/>
        <v>2843.1650663008686</v>
      </c>
      <c r="M23" s="13">
        <f>(I23+E23)</f>
        <v>99488032</v>
      </c>
    </row>
    <row r="24" spans="1:13">
      <c r="A24" s="50" t="s">
        <v>43</v>
      </c>
      <c r="B24" s="7"/>
      <c r="C24" s="12">
        <v>30600</v>
      </c>
      <c r="D24" s="13">
        <f t="shared" si="2"/>
        <v>2671.3412418300654</v>
      </c>
      <c r="E24" s="13">
        <v>81743042</v>
      </c>
      <c r="F24" s="7"/>
      <c r="G24" s="12">
        <v>5839</v>
      </c>
      <c r="H24" s="13">
        <f t="shared" si="0"/>
        <v>2407.6158588799453</v>
      </c>
      <c r="I24" s="13">
        <v>14058069</v>
      </c>
      <c r="J24" s="7"/>
      <c r="K24" s="12">
        <v>36439</v>
      </c>
      <c r="L24" s="13">
        <f t="shared" si="1"/>
        <v>2629.0817805098932</v>
      </c>
      <c r="M24" s="13">
        <v>95801111</v>
      </c>
    </row>
    <row r="25" spans="1:13">
      <c r="A25" s="50" t="s">
        <v>44</v>
      </c>
      <c r="B25" s="28"/>
      <c r="C25" s="29">
        <v>32418</v>
      </c>
      <c r="D25" s="30">
        <v>3024</v>
      </c>
      <c r="E25" s="30">
        <v>98031188</v>
      </c>
      <c r="F25" s="28"/>
      <c r="G25" s="29">
        <v>6129</v>
      </c>
      <c r="H25" s="30">
        <v>2771</v>
      </c>
      <c r="I25" s="30">
        <v>16982525</v>
      </c>
      <c r="J25" s="29"/>
      <c r="K25" s="29">
        <v>38547</v>
      </c>
      <c r="L25" s="30">
        <v>2984</v>
      </c>
      <c r="M25" s="30">
        <v>115013713</v>
      </c>
    </row>
    <row r="26" spans="1:13">
      <c r="A26" s="50" t="s">
        <v>45</v>
      </c>
      <c r="B26" s="7"/>
      <c r="C26" s="12">
        <v>36619</v>
      </c>
      <c r="D26" s="13">
        <v>3081</v>
      </c>
      <c r="E26" s="13">
        <v>112812726</v>
      </c>
      <c r="F26" s="7"/>
      <c r="G26" s="12">
        <v>3824</v>
      </c>
      <c r="H26" s="13">
        <v>2848</v>
      </c>
      <c r="I26" s="13">
        <v>10892330</v>
      </c>
      <c r="J26" s="7"/>
      <c r="K26" s="12">
        <v>40443</v>
      </c>
      <c r="L26" s="13">
        <v>3059</v>
      </c>
      <c r="M26" s="13">
        <v>123705056</v>
      </c>
    </row>
    <row r="27" spans="1:13">
      <c r="A27" s="50" t="s">
        <v>46</v>
      </c>
      <c r="B27" s="7"/>
      <c r="C27" s="12">
        <v>36336</v>
      </c>
      <c r="D27" s="13">
        <f>E27/C27</f>
        <v>3185.8730184940555</v>
      </c>
      <c r="E27" s="13">
        <v>115761882</v>
      </c>
      <c r="F27" s="7"/>
      <c r="G27" s="12">
        <v>3343</v>
      </c>
      <c r="H27" s="13">
        <f>I27/G27</f>
        <v>3008.6993718217168</v>
      </c>
      <c r="I27" s="13">
        <v>10058082</v>
      </c>
      <c r="J27" s="7"/>
      <c r="K27" s="12">
        <f>C27+G27</f>
        <v>39679</v>
      </c>
      <c r="L27" s="13">
        <f>M27/K27</f>
        <v>3170.945941177953</v>
      </c>
      <c r="M27" s="13">
        <f>E27+I27</f>
        <v>125819964</v>
      </c>
    </row>
    <row r="28" spans="1:13">
      <c r="A28" s="50" t="s">
        <v>47</v>
      </c>
      <c r="B28" s="7"/>
      <c r="C28" s="12">
        <v>36765</v>
      </c>
      <c r="D28" s="13">
        <v>3325</v>
      </c>
      <c r="E28" s="13">
        <v>122246472</v>
      </c>
      <c r="F28" s="7"/>
      <c r="G28" s="12">
        <v>2924</v>
      </c>
      <c r="H28" s="13">
        <v>3130</v>
      </c>
      <c r="I28" s="13">
        <v>9153411</v>
      </c>
      <c r="J28" s="7"/>
      <c r="K28" s="12">
        <v>39689</v>
      </c>
      <c r="L28" s="13">
        <v>3311</v>
      </c>
      <c r="M28" s="13">
        <v>131399883</v>
      </c>
    </row>
    <row r="29" spans="1:13">
      <c r="A29" s="50" t="s">
        <v>48</v>
      </c>
      <c r="B29" s="7"/>
      <c r="C29" s="12">
        <v>38858</v>
      </c>
      <c r="D29" s="13">
        <f t="shared" ref="D29:D54" si="3">E29/C29</f>
        <v>3471.5790056101705</v>
      </c>
      <c r="E29" s="13">
        <v>134898617</v>
      </c>
      <c r="F29" s="7"/>
      <c r="G29" s="12">
        <v>3035</v>
      </c>
      <c r="H29" s="13">
        <f t="shared" ref="H29:H36" si="4">I29/G29</f>
        <v>3174.4415156507412</v>
      </c>
      <c r="I29" s="13">
        <v>9634430</v>
      </c>
      <c r="J29" s="7"/>
      <c r="K29" s="12">
        <v>41893</v>
      </c>
      <c r="L29" s="13">
        <f t="shared" ref="L29:L36" si="5">M29/K29</f>
        <v>3450.0524431289236</v>
      </c>
      <c r="M29" s="13">
        <f>E29+I29</f>
        <v>144533047</v>
      </c>
    </row>
    <row r="30" spans="1:13">
      <c r="A30" s="50" t="s">
        <v>49</v>
      </c>
      <c r="B30" s="7"/>
      <c r="C30" s="12">
        <v>38474</v>
      </c>
      <c r="D30" s="13">
        <f t="shared" si="3"/>
        <v>3646.4661589644957</v>
      </c>
      <c r="E30" s="13">
        <v>140294139</v>
      </c>
      <c r="F30" s="7"/>
      <c r="G30" s="12">
        <v>2965</v>
      </c>
      <c r="H30" s="13">
        <f t="shared" si="4"/>
        <v>3344.1561551433388</v>
      </c>
      <c r="I30" s="13">
        <v>9915423</v>
      </c>
      <c r="J30" s="7"/>
      <c r="K30" s="12">
        <v>41439</v>
      </c>
      <c r="L30" s="13">
        <f t="shared" si="5"/>
        <v>3624.8355896619128</v>
      </c>
      <c r="M30" s="13">
        <v>150209562</v>
      </c>
    </row>
    <row r="31" spans="1:13">
      <c r="A31" s="50" t="s">
        <v>50</v>
      </c>
      <c r="B31" s="7"/>
      <c r="C31" s="12">
        <v>38500</v>
      </c>
      <c r="D31" s="13">
        <f t="shared" si="3"/>
        <v>3860.0529870129872</v>
      </c>
      <c r="E31" s="13">
        <v>148612040</v>
      </c>
      <c r="F31" s="7"/>
      <c r="G31" s="12">
        <v>3036</v>
      </c>
      <c r="H31" s="13">
        <f t="shared" si="4"/>
        <v>3500.00395256917</v>
      </c>
      <c r="I31" s="13">
        <v>10626012</v>
      </c>
      <c r="J31" s="7"/>
      <c r="K31" s="12">
        <f>(C31+G31)</f>
        <v>41536</v>
      </c>
      <c r="L31" s="13">
        <f t="shared" si="5"/>
        <v>3833.735843605547</v>
      </c>
      <c r="M31" s="13">
        <f>(I31+E31)</f>
        <v>159238052</v>
      </c>
    </row>
    <row r="32" spans="1:13">
      <c r="A32" s="50" t="s">
        <v>51</v>
      </c>
      <c r="B32" s="7"/>
      <c r="C32" s="12">
        <v>38474</v>
      </c>
      <c r="D32" s="13">
        <f t="shared" si="3"/>
        <v>4130.3915371419662</v>
      </c>
      <c r="E32" s="13">
        <v>158912684</v>
      </c>
      <c r="F32" s="7"/>
      <c r="G32" s="12">
        <v>2973</v>
      </c>
      <c r="H32" s="13">
        <f t="shared" si="4"/>
        <v>3827.9808274470233</v>
      </c>
      <c r="I32" s="13">
        <v>11380587</v>
      </c>
      <c r="J32" s="7"/>
      <c r="K32" s="12">
        <f>(C32+G32)</f>
        <v>41447</v>
      </c>
      <c r="L32" s="13">
        <f t="shared" si="5"/>
        <v>4108.6995681231456</v>
      </c>
      <c r="M32" s="13">
        <f>(I32+E32)</f>
        <v>170293271</v>
      </c>
    </row>
    <row r="33" spans="1:13">
      <c r="A33" s="50" t="s">
        <v>52</v>
      </c>
      <c r="B33" s="7"/>
      <c r="C33" s="12">
        <v>35343</v>
      </c>
      <c r="D33" s="13">
        <f t="shared" si="3"/>
        <v>4006.4141414141413</v>
      </c>
      <c r="E33" s="13">
        <v>141598695</v>
      </c>
      <c r="F33" s="7"/>
      <c r="G33" s="12">
        <v>2651</v>
      </c>
      <c r="H33" s="13">
        <f t="shared" si="4"/>
        <v>3744.3104488872123</v>
      </c>
      <c r="I33" s="13">
        <v>9926167</v>
      </c>
      <c r="J33" s="7"/>
      <c r="K33" s="12">
        <f>(C33+G33)</f>
        <v>37994</v>
      </c>
      <c r="L33" s="13">
        <f t="shared" si="5"/>
        <v>3988.1260725377692</v>
      </c>
      <c r="M33" s="13">
        <f>(I33+E33)</f>
        <v>151524862</v>
      </c>
    </row>
    <row r="34" spans="1:13">
      <c r="A34" s="50" t="s">
        <v>53</v>
      </c>
      <c r="B34" s="15"/>
      <c r="C34" s="12">
        <v>36773</v>
      </c>
      <c r="D34" s="13">
        <f t="shared" si="3"/>
        <v>3713.5808337639028</v>
      </c>
      <c r="E34" s="13">
        <v>136559508</v>
      </c>
      <c r="F34" s="15"/>
      <c r="G34" s="12">
        <v>2873</v>
      </c>
      <c r="H34" s="13">
        <f t="shared" si="4"/>
        <v>3451.0149669335192</v>
      </c>
      <c r="I34" s="13">
        <v>9914766</v>
      </c>
      <c r="J34" s="15"/>
      <c r="K34" s="12">
        <v>39646</v>
      </c>
      <c r="L34" s="13">
        <f t="shared" si="5"/>
        <v>3694.5536498007364</v>
      </c>
      <c r="M34" s="13">
        <v>146474274</v>
      </c>
    </row>
    <row r="35" spans="1:13">
      <c r="A35" s="50" t="s">
        <v>54</v>
      </c>
      <c r="B35" s="15"/>
      <c r="C35" s="12">
        <v>38099</v>
      </c>
      <c r="D35" s="13">
        <f t="shared" si="3"/>
        <v>3562.4922963857321</v>
      </c>
      <c r="E35" s="13">
        <v>135727394</v>
      </c>
      <c r="F35" s="15"/>
      <c r="G35" s="12">
        <v>2802</v>
      </c>
      <c r="H35" s="13">
        <f t="shared" si="4"/>
        <v>3125.4368308351177</v>
      </c>
      <c r="I35" s="13">
        <v>8757474</v>
      </c>
      <c r="J35" s="15"/>
      <c r="K35" s="12">
        <v>40901</v>
      </c>
      <c r="L35" s="13">
        <f t="shared" si="5"/>
        <v>3532.5509889733748</v>
      </c>
      <c r="M35" s="13">
        <v>144484868</v>
      </c>
    </row>
    <row r="36" spans="1:13">
      <c r="A36" s="50" t="s">
        <v>55</v>
      </c>
      <c r="B36" s="15"/>
      <c r="C36" s="12">
        <v>36391</v>
      </c>
      <c r="D36" s="13">
        <f t="shared" si="3"/>
        <v>3664.8505399686737</v>
      </c>
      <c r="E36" s="13">
        <v>133367576</v>
      </c>
      <c r="F36" s="15"/>
      <c r="G36" s="12">
        <v>2721</v>
      </c>
      <c r="H36" s="13">
        <f t="shared" si="4"/>
        <v>3159.8265343623666</v>
      </c>
      <c r="I36" s="13">
        <v>8597888</v>
      </c>
      <c r="J36" s="15"/>
      <c r="K36" s="12">
        <f t="shared" ref="K36:K41" si="6">(C36+G36)</f>
        <v>39112</v>
      </c>
      <c r="L36" s="13">
        <f t="shared" si="5"/>
        <v>3629.7163019022296</v>
      </c>
      <c r="M36" s="13">
        <f t="shared" ref="M36:M41" si="7">(I36+E36)</f>
        <v>141965464</v>
      </c>
    </row>
    <row r="37" spans="1:13">
      <c r="A37" s="50" t="s">
        <v>56</v>
      </c>
      <c r="B37" s="15"/>
      <c r="C37" s="12">
        <v>36563</v>
      </c>
      <c r="D37" s="13">
        <f t="shared" si="3"/>
        <v>4047.7854388316059</v>
      </c>
      <c r="E37" s="13">
        <v>147999179</v>
      </c>
      <c r="F37" s="15"/>
      <c r="G37" s="12">
        <v>2554</v>
      </c>
      <c r="H37" s="13">
        <f>I37/G37</f>
        <v>3449.8923257635083</v>
      </c>
      <c r="I37" s="13">
        <v>8811025</v>
      </c>
      <c r="J37" s="15"/>
      <c r="K37" s="12">
        <f t="shared" si="6"/>
        <v>39117</v>
      </c>
      <c r="L37" s="13">
        <f>M37/K37</f>
        <v>4008.7482168877982</v>
      </c>
      <c r="M37" s="13">
        <f t="shared" si="7"/>
        <v>156810204</v>
      </c>
    </row>
    <row r="38" spans="1:13">
      <c r="A38" s="50" t="s">
        <v>57</v>
      </c>
      <c r="B38" s="15"/>
      <c r="C38" s="12">
        <v>36569</v>
      </c>
      <c r="D38" s="13">
        <f t="shared" si="3"/>
        <v>4055.5695261013425</v>
      </c>
      <c r="E38" s="13">
        <v>148308122</v>
      </c>
      <c r="F38" s="15"/>
      <c r="G38" s="12">
        <v>2770</v>
      </c>
      <c r="H38" s="13">
        <f>I38/G38</f>
        <v>3463.9187725631768</v>
      </c>
      <c r="I38" s="13">
        <v>9595055</v>
      </c>
      <c r="J38" s="15"/>
      <c r="K38" s="12">
        <f t="shared" si="6"/>
        <v>39339</v>
      </c>
      <c r="L38" s="13">
        <f>M38/K38</f>
        <v>4013.9092757823028</v>
      </c>
      <c r="M38" s="13">
        <f t="shared" si="7"/>
        <v>157903177</v>
      </c>
    </row>
    <row r="39" spans="1:13">
      <c r="A39" s="50" t="s">
        <v>58</v>
      </c>
      <c r="B39" s="15"/>
      <c r="C39" s="12">
        <v>35434</v>
      </c>
      <c r="D39" s="13">
        <f t="shared" si="3"/>
        <v>4098.3551109104246</v>
      </c>
      <c r="E39" s="13">
        <v>145221115</v>
      </c>
      <c r="F39" s="15"/>
      <c r="G39" s="12">
        <v>2636</v>
      </c>
      <c r="H39" s="13">
        <f>I39/G39</f>
        <v>3537.0075872534144</v>
      </c>
      <c r="I39" s="13">
        <v>9323552</v>
      </c>
      <c r="J39" s="15"/>
      <c r="K39" s="12">
        <f t="shared" si="6"/>
        <v>38070</v>
      </c>
      <c r="L39" s="13">
        <f>M39/K39</f>
        <v>4059.4869188337275</v>
      </c>
      <c r="M39" s="13">
        <f t="shared" si="7"/>
        <v>154544667</v>
      </c>
    </row>
    <row r="40" spans="1:13">
      <c r="A40" s="50" t="s">
        <v>59</v>
      </c>
      <c r="B40" s="15"/>
      <c r="C40" s="12">
        <v>35844</v>
      </c>
      <c r="D40" s="13">
        <f t="shared" si="3"/>
        <v>4173.3546200200872</v>
      </c>
      <c r="E40" s="13">
        <v>149589723</v>
      </c>
      <c r="F40" s="15"/>
      <c r="G40" s="12">
        <v>2683</v>
      </c>
      <c r="H40" s="13">
        <f>I40/G40</f>
        <v>3595.7405888930302</v>
      </c>
      <c r="I40" s="13">
        <v>9647372</v>
      </c>
      <c r="J40" s="15"/>
      <c r="K40" s="12">
        <f t="shared" si="6"/>
        <v>38527</v>
      </c>
      <c r="L40" s="13">
        <f>M40/K40</f>
        <v>4133.1298829392372</v>
      </c>
      <c r="M40" s="13">
        <f t="shared" si="7"/>
        <v>159237095</v>
      </c>
    </row>
    <row r="41" spans="1:13">
      <c r="A41" s="50" t="s">
        <v>60</v>
      </c>
      <c r="B41" s="15" t="s">
        <v>27</v>
      </c>
      <c r="C41" s="12">
        <v>38954</v>
      </c>
      <c r="D41" s="13">
        <f t="shared" si="3"/>
        <v>4058.1582635929558</v>
      </c>
      <c r="E41" s="13">
        <v>158081497</v>
      </c>
      <c r="F41" s="31"/>
      <c r="G41" s="12">
        <v>1738</v>
      </c>
      <c r="H41" s="13">
        <f>I41/G41</f>
        <v>3617.8210586881473</v>
      </c>
      <c r="I41" s="13">
        <v>6287773</v>
      </c>
      <c r="J41" s="15"/>
      <c r="K41" s="12">
        <f t="shared" si="6"/>
        <v>40692</v>
      </c>
      <c r="L41" s="13">
        <f>M41/K41</f>
        <v>4039.3509780792292</v>
      </c>
      <c r="M41" s="13">
        <f t="shared" si="7"/>
        <v>164369270</v>
      </c>
    </row>
    <row r="42" spans="1:13">
      <c r="A42" s="32"/>
      <c r="B42" s="40"/>
      <c r="C42" s="18"/>
      <c r="D42" s="19"/>
      <c r="E42" s="19"/>
      <c r="F42" s="33"/>
      <c r="G42" s="18"/>
      <c r="H42" s="19"/>
      <c r="I42" s="19"/>
      <c r="J42" s="40"/>
      <c r="K42" s="18"/>
      <c r="L42" s="19"/>
      <c r="M42" s="19"/>
    </row>
    <row r="43" spans="1:13">
      <c r="A43" s="7" t="s">
        <v>28</v>
      </c>
      <c r="B43" s="40"/>
      <c r="C43" s="18"/>
      <c r="D43" s="19"/>
      <c r="E43" s="19"/>
      <c r="F43" s="33"/>
      <c r="G43" s="18"/>
      <c r="H43" s="19"/>
      <c r="I43" s="19"/>
      <c r="J43" s="40"/>
      <c r="K43" s="18"/>
      <c r="L43" s="19"/>
      <c r="M43" s="19"/>
    </row>
    <row r="44" spans="1:13">
      <c r="A44" s="4" t="s">
        <v>1</v>
      </c>
      <c r="B44" s="16"/>
      <c r="C44" s="16"/>
      <c r="D44" s="16"/>
      <c r="E44" s="16"/>
      <c r="F44" s="16"/>
      <c r="G44" s="16"/>
      <c r="H44" s="16"/>
      <c r="I44" s="16"/>
      <c r="J44" s="40"/>
      <c r="K44" s="40"/>
      <c r="L44" s="40"/>
      <c r="M44" s="40"/>
    </row>
    <row r="45" spans="1:13">
      <c r="A45" s="4" t="s">
        <v>3</v>
      </c>
      <c r="B45" s="42"/>
      <c r="C45" s="42"/>
      <c r="D45" s="42"/>
      <c r="E45" s="42"/>
      <c r="F45" s="42"/>
      <c r="G45" s="42"/>
      <c r="H45" s="42"/>
      <c r="I45" s="42"/>
      <c r="J45" s="40"/>
      <c r="K45" s="40"/>
      <c r="L45" s="40"/>
      <c r="M45" s="40"/>
    </row>
    <row r="46" spans="1:13">
      <c r="J46" s="40"/>
      <c r="K46" s="40"/>
      <c r="L46" s="40"/>
      <c r="M46" s="40"/>
    </row>
    <row r="47" spans="1:13" ht="18.75">
      <c r="A47" s="2" t="s">
        <v>29</v>
      </c>
      <c r="B47" s="25"/>
      <c r="C47" s="34"/>
      <c r="D47" s="1"/>
      <c r="E47" s="40"/>
      <c r="F47" s="40"/>
      <c r="G47" s="40"/>
      <c r="H47" s="40"/>
      <c r="I47" s="24"/>
      <c r="J47" s="40"/>
      <c r="K47" s="40"/>
      <c r="L47" s="40"/>
      <c r="M47" s="40"/>
    </row>
    <row r="48" spans="1:13" ht="18.75">
      <c r="B48" s="25"/>
      <c r="C48" s="25"/>
      <c r="D48" s="1"/>
      <c r="E48" s="40"/>
      <c r="F48" s="40"/>
      <c r="G48" s="40"/>
      <c r="H48" s="40"/>
      <c r="I48" s="24"/>
      <c r="J48" s="40"/>
      <c r="K48" s="40"/>
      <c r="L48" s="40"/>
      <c r="M48" s="40"/>
    </row>
    <row r="49" spans="1:13" ht="19.5" thickBot="1">
      <c r="A49" s="1"/>
      <c r="B49" s="1"/>
      <c r="C49" s="43" t="s">
        <v>30</v>
      </c>
      <c r="D49" s="43"/>
      <c r="E49" s="43"/>
      <c r="F49" s="26"/>
      <c r="G49" s="43" t="s">
        <v>73</v>
      </c>
      <c r="H49" s="43"/>
      <c r="I49" s="43"/>
      <c r="J49" s="26"/>
      <c r="K49" s="43" t="s">
        <v>7</v>
      </c>
      <c r="L49" s="44"/>
      <c r="M49" s="44"/>
    </row>
    <row r="50" spans="1:13">
      <c r="A50" s="3"/>
      <c r="B50" s="3"/>
      <c r="C50" s="3"/>
      <c r="D50" s="3" t="s">
        <v>10</v>
      </c>
      <c r="E50" s="3" t="s">
        <v>0</v>
      </c>
      <c r="F50" s="27"/>
      <c r="G50" s="3"/>
      <c r="H50" s="3" t="s">
        <v>10</v>
      </c>
      <c r="I50" s="3" t="s">
        <v>0</v>
      </c>
      <c r="J50" s="27"/>
      <c r="K50" s="3"/>
      <c r="L50" s="3" t="s">
        <v>10</v>
      </c>
      <c r="M50" s="3" t="s">
        <v>0</v>
      </c>
    </row>
    <row r="51" spans="1:13">
      <c r="A51" s="5" t="s">
        <v>11</v>
      </c>
      <c r="B51" s="5"/>
      <c r="C51" s="5" t="s">
        <v>12</v>
      </c>
      <c r="D51" s="5" t="s">
        <v>13</v>
      </c>
      <c r="E51" s="5" t="s">
        <v>14</v>
      </c>
      <c r="F51" s="6"/>
      <c r="G51" s="5" t="s">
        <v>12</v>
      </c>
      <c r="H51" s="5" t="s">
        <v>13</v>
      </c>
      <c r="I51" s="5" t="s">
        <v>14</v>
      </c>
      <c r="J51" s="6"/>
      <c r="K51" s="5" t="s">
        <v>12</v>
      </c>
      <c r="L51" s="5" t="s">
        <v>13</v>
      </c>
      <c r="M51" s="5" t="s">
        <v>14</v>
      </c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50" t="s">
        <v>61</v>
      </c>
      <c r="B53" s="15" t="s">
        <v>31</v>
      </c>
      <c r="C53" s="12">
        <v>41596</v>
      </c>
      <c r="D53" s="13">
        <f t="shared" si="3"/>
        <v>3909.041494374459</v>
      </c>
      <c r="E53" s="13">
        <v>162600490</v>
      </c>
      <c r="F53" s="31"/>
      <c r="G53" s="12">
        <v>975</v>
      </c>
      <c r="H53" s="13">
        <f>I53/G53</f>
        <v>3441.8502564102564</v>
      </c>
      <c r="I53" s="13">
        <v>3355804</v>
      </c>
      <c r="J53" s="15"/>
      <c r="K53" s="12">
        <f>(C53+G53)</f>
        <v>42571</v>
      </c>
      <c r="L53" s="13">
        <f>M53/K53</f>
        <v>3898.3414531018771</v>
      </c>
      <c r="M53" s="13">
        <f>(I53+E53)</f>
        <v>165956294</v>
      </c>
    </row>
    <row r="54" spans="1:13">
      <c r="A54" s="50" t="s">
        <v>62</v>
      </c>
      <c r="B54" s="15"/>
      <c r="C54" s="12">
        <v>37987</v>
      </c>
      <c r="D54" s="13">
        <f t="shared" si="3"/>
        <v>3898.0161370995343</v>
      </c>
      <c r="E54" s="13">
        <v>148073939</v>
      </c>
      <c r="F54" s="31"/>
      <c r="G54" s="12">
        <v>884</v>
      </c>
      <c r="H54" s="13">
        <f>I54/G54</f>
        <v>3364.329185520362</v>
      </c>
      <c r="I54" s="13">
        <v>2974067</v>
      </c>
      <c r="J54" s="15"/>
      <c r="K54" s="12">
        <f>(C54+G54)</f>
        <v>38871</v>
      </c>
      <c r="L54" s="13">
        <f>M54/K54</f>
        <v>3885.879087237272</v>
      </c>
      <c r="M54" s="13">
        <f>(I54+E54)</f>
        <v>151048006</v>
      </c>
    </row>
    <row r="55" spans="1:13">
      <c r="A55" s="50" t="s">
        <v>63</v>
      </c>
      <c r="B55" s="15"/>
      <c r="C55" s="12">
        <v>38623</v>
      </c>
      <c r="D55" s="13">
        <v>3938</v>
      </c>
      <c r="E55" s="13">
        <v>152098899</v>
      </c>
      <c r="F55" s="31"/>
      <c r="G55" s="12">
        <v>971</v>
      </c>
      <c r="H55" s="13">
        <v>3248</v>
      </c>
      <c r="I55" s="13">
        <v>3153416</v>
      </c>
      <c r="J55" s="15"/>
      <c r="K55" s="12">
        <v>39594</v>
      </c>
      <c r="L55" s="13">
        <v>3921</v>
      </c>
      <c r="M55" s="13">
        <v>155252317</v>
      </c>
    </row>
    <row r="56" spans="1:13">
      <c r="A56" s="50" t="s">
        <v>64</v>
      </c>
      <c r="B56" s="15"/>
      <c r="C56" s="12">
        <v>37614</v>
      </c>
      <c r="D56" s="13">
        <v>3941.0303610357846</v>
      </c>
      <c r="E56" s="13">
        <v>148237916</v>
      </c>
      <c r="F56" s="31"/>
      <c r="G56" s="12">
        <v>1042</v>
      </c>
      <c r="H56" s="13">
        <v>3285.4558541266792</v>
      </c>
      <c r="I56" s="13">
        <v>3423445</v>
      </c>
      <c r="J56" s="15"/>
      <c r="K56" s="12">
        <v>38656</v>
      </c>
      <c r="L56" s="13">
        <v>3923.3588834850993</v>
      </c>
      <c r="M56" s="13">
        <v>151661361</v>
      </c>
    </row>
    <row r="57" spans="1:13">
      <c r="A57" s="50" t="s">
        <v>65</v>
      </c>
      <c r="B57" s="15"/>
      <c r="C57" s="12">
        <v>34360</v>
      </c>
      <c r="D57" s="13">
        <f t="shared" ref="D57:D62" si="8">E57/C57</f>
        <v>3958.1195867287543</v>
      </c>
      <c r="E57" s="13">
        <v>136000989</v>
      </c>
      <c r="F57" s="31"/>
      <c r="G57" s="12">
        <v>948</v>
      </c>
      <c r="H57" s="13">
        <f t="shared" ref="H57:H62" si="9">I57/G57</f>
        <v>3195.4630801687763</v>
      </c>
      <c r="I57" s="13">
        <v>3029299</v>
      </c>
      <c r="J57" s="15"/>
      <c r="K57" s="12">
        <f>G57+C57</f>
        <v>35308</v>
      </c>
      <c r="L57" s="13">
        <f>M57/K57</f>
        <v>3937.6426872096977</v>
      </c>
      <c r="M57" s="13">
        <f>I57+E57</f>
        <v>139030288</v>
      </c>
    </row>
    <row r="58" spans="1:13">
      <c r="A58" s="50" t="s">
        <v>66</v>
      </c>
      <c r="B58" s="15"/>
      <c r="C58" s="12">
        <v>35905</v>
      </c>
      <c r="D58" s="13">
        <f t="shared" si="8"/>
        <v>3944.5791393956274</v>
      </c>
      <c r="E58" s="13">
        <v>141630114</v>
      </c>
      <c r="F58" s="31"/>
      <c r="G58" s="12">
        <v>1108</v>
      </c>
      <c r="H58" s="13">
        <f t="shared" si="9"/>
        <v>3192.7166064981948</v>
      </c>
      <c r="I58" s="13">
        <v>3537530</v>
      </c>
      <c r="J58" s="15"/>
      <c r="K58" s="12">
        <f>G58+C58</f>
        <v>37013</v>
      </c>
      <c r="L58" s="13">
        <f>M58/K58</f>
        <v>3922.0718126063816</v>
      </c>
      <c r="M58" s="13">
        <f>I58+E58</f>
        <v>145167644</v>
      </c>
    </row>
    <row r="59" spans="1:13">
      <c r="A59" s="50" t="s">
        <v>67</v>
      </c>
      <c r="B59" s="15"/>
      <c r="C59" s="12">
        <v>35539</v>
      </c>
      <c r="D59" s="13">
        <f t="shared" si="8"/>
        <v>4123.1816314471425</v>
      </c>
      <c r="E59" s="13">
        <v>146533752</v>
      </c>
      <c r="F59" s="31"/>
      <c r="G59" s="12">
        <v>1217</v>
      </c>
      <c r="H59" s="13">
        <f t="shared" si="9"/>
        <v>3352.5078060805258</v>
      </c>
      <c r="I59" s="13">
        <v>4080002</v>
      </c>
      <c r="J59" s="15"/>
      <c r="K59" s="12">
        <f>G59+C59</f>
        <v>36756</v>
      </c>
      <c r="L59" s="13">
        <f>M59/K59</f>
        <v>4097.664435738383</v>
      </c>
      <c r="M59" s="13">
        <f>I59+E59</f>
        <v>150613754</v>
      </c>
    </row>
    <row r="60" spans="1:13">
      <c r="A60" s="50" t="s">
        <v>68</v>
      </c>
      <c r="B60" s="15"/>
      <c r="C60" s="12">
        <v>36047</v>
      </c>
      <c r="D60" s="13">
        <f t="shared" si="8"/>
        <v>4135.8296113407496</v>
      </c>
      <c r="E60" s="13">
        <v>149084250</v>
      </c>
      <c r="F60" s="31"/>
      <c r="G60" s="12">
        <v>1283</v>
      </c>
      <c r="H60" s="13">
        <f t="shared" si="9"/>
        <v>3366.647700701481</v>
      </c>
      <c r="I60" s="13">
        <v>4319409</v>
      </c>
      <c r="J60" s="15"/>
      <c r="K60" s="12">
        <v>37330</v>
      </c>
      <c r="L60" s="13">
        <v>4109.3934904902226</v>
      </c>
      <c r="M60" s="13">
        <v>153403659</v>
      </c>
    </row>
    <row r="61" spans="1:13">
      <c r="A61" s="50" t="s">
        <v>69</v>
      </c>
      <c r="B61" s="15"/>
      <c r="C61" s="12">
        <v>36704</v>
      </c>
      <c r="D61" s="13">
        <f t="shared" si="8"/>
        <v>4525.5242480383613</v>
      </c>
      <c r="E61" s="13">
        <v>166104842</v>
      </c>
      <c r="F61" s="31"/>
      <c r="G61" s="12">
        <v>1446</v>
      </c>
      <c r="H61" s="13">
        <f t="shared" si="9"/>
        <v>3621.2413554633472</v>
      </c>
      <c r="I61" s="13">
        <v>5236315</v>
      </c>
      <c r="J61" s="15"/>
      <c r="K61" s="12">
        <f>G61+C61</f>
        <v>38150</v>
      </c>
      <c r="L61" s="13">
        <f>M61/K61</f>
        <v>4491.2492005242466</v>
      </c>
      <c r="M61" s="13">
        <f>I61+E61</f>
        <v>171341157</v>
      </c>
    </row>
    <row r="62" spans="1:13">
      <c r="A62" s="50" t="s">
        <v>70</v>
      </c>
      <c r="B62" s="15"/>
      <c r="C62" s="12">
        <v>36314</v>
      </c>
      <c r="D62" s="13">
        <f t="shared" si="8"/>
        <v>4474.7933579335795</v>
      </c>
      <c r="E62" s="13">
        <v>162497646</v>
      </c>
      <c r="F62" s="31"/>
      <c r="G62" s="12">
        <v>1341</v>
      </c>
      <c r="H62" s="13">
        <f t="shared" si="9"/>
        <v>3611.6569724086503</v>
      </c>
      <c r="I62" s="13">
        <v>4843232</v>
      </c>
      <c r="J62" s="15"/>
      <c r="K62" s="12">
        <f>G62+C62</f>
        <v>37655</v>
      </c>
      <c r="L62" s="13">
        <f>M62/K62</f>
        <v>4444.0546540964015</v>
      </c>
      <c r="M62" s="13">
        <f>I62+E62</f>
        <v>167340878</v>
      </c>
    </row>
    <row r="63" spans="1:13">
      <c r="A63" s="32"/>
      <c r="B63" s="40"/>
      <c r="C63" s="18"/>
      <c r="D63" s="19"/>
      <c r="E63" s="19"/>
      <c r="F63" s="40"/>
      <c r="G63" s="18"/>
      <c r="H63" s="19"/>
      <c r="I63" s="19"/>
      <c r="J63" s="40"/>
      <c r="K63" s="18"/>
      <c r="L63" s="19"/>
      <c r="M63" s="19"/>
    </row>
    <row r="64" spans="1:13">
      <c r="A64" s="7" t="s">
        <v>32</v>
      </c>
      <c r="B64" s="40"/>
      <c r="C64" s="18"/>
      <c r="D64" s="19"/>
      <c r="E64" s="19"/>
      <c r="F64" s="40"/>
      <c r="G64" s="18"/>
      <c r="H64" s="19"/>
      <c r="I64" s="19"/>
      <c r="J64" s="40"/>
      <c r="K64" s="18"/>
      <c r="L64" s="19"/>
      <c r="M64" s="19"/>
    </row>
    <row r="65" spans="1:13">
      <c r="J65" s="40"/>
      <c r="K65" s="40"/>
      <c r="L65" s="40"/>
      <c r="M65" s="40"/>
    </row>
    <row r="66" spans="1:1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1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1:1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1:1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1:1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1:1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1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1:1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1:13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1:13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1:1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1:1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1:1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1:1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1:13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1:13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1:1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1:13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1:1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</row>
    <row r="113" spans="1:1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1:13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1:13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1:13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1:1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</row>
    <row r="118" spans="1:1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1:13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1:13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1:1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1:1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1:1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1:13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1:13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1:13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3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1:13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1:1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3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1:1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1:13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3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1:13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1:1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1:13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1:13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1:13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1:13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1:13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1:1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1:13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1:1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1:13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1:1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</row>
    <row r="158" spans="1:1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1:1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</row>
    <row r="160" spans="1:13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</row>
    <row r="161" spans="1:1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1:13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</row>
    <row r="163" spans="1:1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</row>
    <row r="164" spans="1:13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</row>
  </sheetData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D113-2A7F-4517-9D20-4DE357DA1933}">
  <dimension ref="A1:M198"/>
  <sheetViews>
    <sheetView view="pageBreakPreview" zoomScale="85" zoomScaleNormal="70" zoomScaleSheetLayoutView="85" workbookViewId="0">
      <selection activeCell="T18" sqref="T18"/>
    </sheetView>
  </sheetViews>
  <sheetFormatPr defaultRowHeight="15"/>
  <cols>
    <col min="1" max="1" width="10.28515625" customWidth="1"/>
    <col min="2" max="2" width="2.28515625" customWidth="1"/>
    <col min="4" max="4" width="11.85546875" customWidth="1"/>
    <col min="5" max="5" width="13.28515625" customWidth="1"/>
    <col min="6" max="6" width="4.140625" customWidth="1"/>
    <col min="7" max="7" width="7.7109375" customWidth="1"/>
    <col min="8" max="8" width="9.28515625" bestFit="1" customWidth="1"/>
    <col min="9" max="9" width="14.85546875" customWidth="1"/>
    <col min="10" max="10" width="4.140625" customWidth="1"/>
    <col min="12" max="12" width="8.42578125" bestFit="1" customWidth="1"/>
    <col min="13" max="13" width="13.5703125" customWidth="1"/>
    <col min="14" max="14" width="4.140625" customWidth="1"/>
    <col min="15" max="15" width="9" customWidth="1"/>
    <col min="16" max="16" width="9.5703125" customWidth="1"/>
    <col min="17" max="17" width="13.5703125" customWidth="1"/>
    <col min="18" max="18" width="2.7109375" customWidth="1"/>
    <col min="19" max="19" width="7.85546875" customWidth="1"/>
    <col min="20" max="20" width="8.140625" customWidth="1"/>
    <col min="21" max="21" width="14.28515625" customWidth="1"/>
    <col min="22" max="22" width="3.42578125" customWidth="1"/>
    <col min="23" max="23" width="7.28515625" customWidth="1"/>
    <col min="24" max="24" width="8.7109375" customWidth="1"/>
    <col min="25" max="25" width="13.140625" customWidth="1"/>
    <col min="26" max="26" width="3.28515625" customWidth="1"/>
    <col min="28" max="28" width="7.7109375" customWidth="1"/>
    <col min="29" max="29" width="14.140625" customWidth="1"/>
    <col min="30" max="30" width="2.85546875" customWidth="1"/>
    <col min="31" max="31" width="15.140625" customWidth="1"/>
    <col min="38" max="38" width="14.7109375" customWidth="1"/>
    <col min="257" max="257" width="10.28515625" customWidth="1"/>
    <col min="258" max="258" width="2.28515625" customWidth="1"/>
    <col min="260" max="260" width="11" bestFit="1" customWidth="1"/>
    <col min="261" max="261" width="13.28515625" customWidth="1"/>
    <col min="262" max="262" width="5" customWidth="1"/>
    <col min="263" max="263" width="7.7109375" customWidth="1"/>
    <col min="264" max="264" width="9.28515625" bestFit="1" customWidth="1"/>
    <col min="265" max="265" width="14.85546875" customWidth="1"/>
    <col min="266" max="266" width="5" customWidth="1"/>
    <col min="268" max="268" width="8.42578125" bestFit="1" customWidth="1"/>
    <col min="269" max="269" width="13.5703125" customWidth="1"/>
    <col min="270" max="270" width="9.7109375" customWidth="1"/>
    <col min="271" max="271" width="9" customWidth="1"/>
    <col min="272" max="272" width="9.5703125" customWidth="1"/>
    <col min="273" max="273" width="13.5703125" customWidth="1"/>
    <col min="274" max="274" width="11.85546875" customWidth="1"/>
    <col min="275" max="275" width="7.85546875" customWidth="1"/>
    <col min="276" max="276" width="8.140625" customWidth="1"/>
    <col min="277" max="277" width="14.28515625" customWidth="1"/>
    <col min="278" max="278" width="3.42578125" customWidth="1"/>
    <col min="279" max="279" width="7.28515625" customWidth="1"/>
    <col min="280" max="280" width="8.7109375" customWidth="1"/>
    <col min="281" max="281" width="13.140625" customWidth="1"/>
    <col min="282" max="282" width="3.28515625" customWidth="1"/>
    <col min="284" max="284" width="7.7109375" customWidth="1"/>
    <col min="285" max="285" width="14.140625" customWidth="1"/>
    <col min="286" max="286" width="2.85546875" customWidth="1"/>
    <col min="287" max="287" width="15.140625" customWidth="1"/>
    <col min="294" max="294" width="14.7109375" customWidth="1"/>
    <col min="513" max="513" width="10.28515625" customWidth="1"/>
    <col min="514" max="514" width="2.28515625" customWidth="1"/>
    <col min="516" max="516" width="11" bestFit="1" customWidth="1"/>
    <col min="517" max="517" width="13.28515625" customWidth="1"/>
    <col min="518" max="518" width="5" customWidth="1"/>
    <col min="519" max="519" width="7.7109375" customWidth="1"/>
    <col min="520" max="520" width="9.28515625" bestFit="1" customWidth="1"/>
    <col min="521" max="521" width="14.85546875" customWidth="1"/>
    <col min="522" max="522" width="5" customWidth="1"/>
    <col min="524" max="524" width="8.42578125" bestFit="1" customWidth="1"/>
    <col min="525" max="525" width="13.5703125" customWidth="1"/>
    <col min="526" max="526" width="9.7109375" customWidth="1"/>
    <col min="527" max="527" width="9" customWidth="1"/>
    <col min="528" max="528" width="9.5703125" customWidth="1"/>
    <col min="529" max="529" width="13.5703125" customWidth="1"/>
    <col min="530" max="530" width="11.85546875" customWidth="1"/>
    <col min="531" max="531" width="7.85546875" customWidth="1"/>
    <col min="532" max="532" width="8.140625" customWidth="1"/>
    <col min="533" max="533" width="14.28515625" customWidth="1"/>
    <col min="534" max="534" width="3.42578125" customWidth="1"/>
    <col min="535" max="535" width="7.28515625" customWidth="1"/>
    <col min="536" max="536" width="8.7109375" customWidth="1"/>
    <col min="537" max="537" width="13.140625" customWidth="1"/>
    <col min="538" max="538" width="3.28515625" customWidth="1"/>
    <col min="540" max="540" width="7.7109375" customWidth="1"/>
    <col min="541" max="541" width="14.140625" customWidth="1"/>
    <col min="542" max="542" width="2.85546875" customWidth="1"/>
    <col min="543" max="543" width="15.140625" customWidth="1"/>
    <col min="550" max="550" width="14.7109375" customWidth="1"/>
    <col min="769" max="769" width="10.28515625" customWidth="1"/>
    <col min="770" max="770" width="2.28515625" customWidth="1"/>
    <col min="772" max="772" width="11" bestFit="1" customWidth="1"/>
    <col min="773" max="773" width="13.28515625" customWidth="1"/>
    <col min="774" max="774" width="5" customWidth="1"/>
    <col min="775" max="775" width="7.7109375" customWidth="1"/>
    <col min="776" max="776" width="9.28515625" bestFit="1" customWidth="1"/>
    <col min="777" max="777" width="14.85546875" customWidth="1"/>
    <col min="778" max="778" width="5" customWidth="1"/>
    <col min="780" max="780" width="8.42578125" bestFit="1" customWidth="1"/>
    <col min="781" max="781" width="13.5703125" customWidth="1"/>
    <col min="782" max="782" width="9.7109375" customWidth="1"/>
    <col min="783" max="783" width="9" customWidth="1"/>
    <col min="784" max="784" width="9.5703125" customWidth="1"/>
    <col min="785" max="785" width="13.5703125" customWidth="1"/>
    <col min="786" max="786" width="11.85546875" customWidth="1"/>
    <col min="787" max="787" width="7.85546875" customWidth="1"/>
    <col min="788" max="788" width="8.140625" customWidth="1"/>
    <col min="789" max="789" width="14.28515625" customWidth="1"/>
    <col min="790" max="790" width="3.42578125" customWidth="1"/>
    <col min="791" max="791" width="7.28515625" customWidth="1"/>
    <col min="792" max="792" width="8.7109375" customWidth="1"/>
    <col min="793" max="793" width="13.140625" customWidth="1"/>
    <col min="794" max="794" width="3.28515625" customWidth="1"/>
    <col min="796" max="796" width="7.7109375" customWidth="1"/>
    <col min="797" max="797" width="14.140625" customWidth="1"/>
    <col min="798" max="798" width="2.85546875" customWidth="1"/>
    <col min="799" max="799" width="15.140625" customWidth="1"/>
    <col min="806" max="806" width="14.7109375" customWidth="1"/>
    <col min="1025" max="1025" width="10.28515625" customWidth="1"/>
    <col min="1026" max="1026" width="2.28515625" customWidth="1"/>
    <col min="1028" max="1028" width="11" bestFit="1" customWidth="1"/>
    <col min="1029" max="1029" width="13.28515625" customWidth="1"/>
    <col min="1030" max="1030" width="5" customWidth="1"/>
    <col min="1031" max="1031" width="7.7109375" customWidth="1"/>
    <col min="1032" max="1032" width="9.28515625" bestFit="1" customWidth="1"/>
    <col min="1033" max="1033" width="14.85546875" customWidth="1"/>
    <col min="1034" max="1034" width="5" customWidth="1"/>
    <col min="1036" max="1036" width="8.42578125" bestFit="1" customWidth="1"/>
    <col min="1037" max="1037" width="13.5703125" customWidth="1"/>
    <col min="1038" max="1038" width="9.7109375" customWidth="1"/>
    <col min="1039" max="1039" width="9" customWidth="1"/>
    <col min="1040" max="1040" width="9.5703125" customWidth="1"/>
    <col min="1041" max="1041" width="13.5703125" customWidth="1"/>
    <col min="1042" max="1042" width="11.85546875" customWidth="1"/>
    <col min="1043" max="1043" width="7.85546875" customWidth="1"/>
    <col min="1044" max="1044" width="8.140625" customWidth="1"/>
    <col min="1045" max="1045" width="14.28515625" customWidth="1"/>
    <col min="1046" max="1046" width="3.42578125" customWidth="1"/>
    <col min="1047" max="1047" width="7.28515625" customWidth="1"/>
    <col min="1048" max="1048" width="8.7109375" customWidth="1"/>
    <col min="1049" max="1049" width="13.140625" customWidth="1"/>
    <col min="1050" max="1050" width="3.28515625" customWidth="1"/>
    <col min="1052" max="1052" width="7.7109375" customWidth="1"/>
    <col min="1053" max="1053" width="14.140625" customWidth="1"/>
    <col min="1054" max="1054" width="2.85546875" customWidth="1"/>
    <col min="1055" max="1055" width="15.140625" customWidth="1"/>
    <col min="1062" max="1062" width="14.7109375" customWidth="1"/>
    <col min="1281" max="1281" width="10.28515625" customWidth="1"/>
    <col min="1282" max="1282" width="2.28515625" customWidth="1"/>
    <col min="1284" max="1284" width="11" bestFit="1" customWidth="1"/>
    <col min="1285" max="1285" width="13.28515625" customWidth="1"/>
    <col min="1286" max="1286" width="5" customWidth="1"/>
    <col min="1287" max="1287" width="7.7109375" customWidth="1"/>
    <col min="1288" max="1288" width="9.28515625" bestFit="1" customWidth="1"/>
    <col min="1289" max="1289" width="14.85546875" customWidth="1"/>
    <col min="1290" max="1290" width="5" customWidth="1"/>
    <col min="1292" max="1292" width="8.42578125" bestFit="1" customWidth="1"/>
    <col min="1293" max="1293" width="13.5703125" customWidth="1"/>
    <col min="1294" max="1294" width="9.7109375" customWidth="1"/>
    <col min="1295" max="1295" width="9" customWidth="1"/>
    <col min="1296" max="1296" width="9.5703125" customWidth="1"/>
    <col min="1297" max="1297" width="13.5703125" customWidth="1"/>
    <col min="1298" max="1298" width="11.85546875" customWidth="1"/>
    <col min="1299" max="1299" width="7.85546875" customWidth="1"/>
    <col min="1300" max="1300" width="8.140625" customWidth="1"/>
    <col min="1301" max="1301" width="14.28515625" customWidth="1"/>
    <col min="1302" max="1302" width="3.42578125" customWidth="1"/>
    <col min="1303" max="1303" width="7.28515625" customWidth="1"/>
    <col min="1304" max="1304" width="8.7109375" customWidth="1"/>
    <col min="1305" max="1305" width="13.140625" customWidth="1"/>
    <col min="1306" max="1306" width="3.28515625" customWidth="1"/>
    <col min="1308" max="1308" width="7.7109375" customWidth="1"/>
    <col min="1309" max="1309" width="14.140625" customWidth="1"/>
    <col min="1310" max="1310" width="2.85546875" customWidth="1"/>
    <col min="1311" max="1311" width="15.140625" customWidth="1"/>
    <col min="1318" max="1318" width="14.7109375" customWidth="1"/>
    <col min="1537" max="1537" width="10.28515625" customWidth="1"/>
    <col min="1538" max="1538" width="2.28515625" customWidth="1"/>
    <col min="1540" max="1540" width="11" bestFit="1" customWidth="1"/>
    <col min="1541" max="1541" width="13.28515625" customWidth="1"/>
    <col min="1542" max="1542" width="5" customWidth="1"/>
    <col min="1543" max="1543" width="7.7109375" customWidth="1"/>
    <col min="1544" max="1544" width="9.28515625" bestFit="1" customWidth="1"/>
    <col min="1545" max="1545" width="14.85546875" customWidth="1"/>
    <col min="1546" max="1546" width="5" customWidth="1"/>
    <col min="1548" max="1548" width="8.42578125" bestFit="1" customWidth="1"/>
    <col min="1549" max="1549" width="13.5703125" customWidth="1"/>
    <col min="1550" max="1550" width="9.7109375" customWidth="1"/>
    <col min="1551" max="1551" width="9" customWidth="1"/>
    <col min="1552" max="1552" width="9.5703125" customWidth="1"/>
    <col min="1553" max="1553" width="13.5703125" customWidth="1"/>
    <col min="1554" max="1554" width="11.85546875" customWidth="1"/>
    <col min="1555" max="1555" width="7.85546875" customWidth="1"/>
    <col min="1556" max="1556" width="8.140625" customWidth="1"/>
    <col min="1557" max="1557" width="14.28515625" customWidth="1"/>
    <col min="1558" max="1558" width="3.42578125" customWidth="1"/>
    <col min="1559" max="1559" width="7.28515625" customWidth="1"/>
    <col min="1560" max="1560" width="8.7109375" customWidth="1"/>
    <col min="1561" max="1561" width="13.140625" customWidth="1"/>
    <col min="1562" max="1562" width="3.28515625" customWidth="1"/>
    <col min="1564" max="1564" width="7.7109375" customWidth="1"/>
    <col min="1565" max="1565" width="14.140625" customWidth="1"/>
    <col min="1566" max="1566" width="2.85546875" customWidth="1"/>
    <col min="1567" max="1567" width="15.140625" customWidth="1"/>
    <col min="1574" max="1574" width="14.7109375" customWidth="1"/>
    <col min="1793" max="1793" width="10.28515625" customWidth="1"/>
    <col min="1794" max="1794" width="2.28515625" customWidth="1"/>
    <col min="1796" max="1796" width="11" bestFit="1" customWidth="1"/>
    <col min="1797" max="1797" width="13.28515625" customWidth="1"/>
    <col min="1798" max="1798" width="5" customWidth="1"/>
    <col min="1799" max="1799" width="7.7109375" customWidth="1"/>
    <col min="1800" max="1800" width="9.28515625" bestFit="1" customWidth="1"/>
    <col min="1801" max="1801" width="14.85546875" customWidth="1"/>
    <col min="1802" max="1802" width="5" customWidth="1"/>
    <col min="1804" max="1804" width="8.42578125" bestFit="1" customWidth="1"/>
    <col min="1805" max="1805" width="13.5703125" customWidth="1"/>
    <col min="1806" max="1806" width="9.7109375" customWidth="1"/>
    <col min="1807" max="1807" width="9" customWidth="1"/>
    <col min="1808" max="1808" width="9.5703125" customWidth="1"/>
    <col min="1809" max="1809" width="13.5703125" customWidth="1"/>
    <col min="1810" max="1810" width="11.85546875" customWidth="1"/>
    <col min="1811" max="1811" width="7.85546875" customWidth="1"/>
    <col min="1812" max="1812" width="8.140625" customWidth="1"/>
    <col min="1813" max="1813" width="14.28515625" customWidth="1"/>
    <col min="1814" max="1814" width="3.42578125" customWidth="1"/>
    <col min="1815" max="1815" width="7.28515625" customWidth="1"/>
    <col min="1816" max="1816" width="8.7109375" customWidth="1"/>
    <col min="1817" max="1817" width="13.140625" customWidth="1"/>
    <col min="1818" max="1818" width="3.28515625" customWidth="1"/>
    <col min="1820" max="1820" width="7.7109375" customWidth="1"/>
    <col min="1821" max="1821" width="14.140625" customWidth="1"/>
    <col min="1822" max="1822" width="2.85546875" customWidth="1"/>
    <col min="1823" max="1823" width="15.140625" customWidth="1"/>
    <col min="1830" max="1830" width="14.7109375" customWidth="1"/>
    <col min="2049" max="2049" width="10.28515625" customWidth="1"/>
    <col min="2050" max="2050" width="2.28515625" customWidth="1"/>
    <col min="2052" max="2052" width="11" bestFit="1" customWidth="1"/>
    <col min="2053" max="2053" width="13.28515625" customWidth="1"/>
    <col min="2054" max="2054" width="5" customWidth="1"/>
    <col min="2055" max="2055" width="7.7109375" customWidth="1"/>
    <col min="2056" max="2056" width="9.28515625" bestFit="1" customWidth="1"/>
    <col min="2057" max="2057" width="14.85546875" customWidth="1"/>
    <col min="2058" max="2058" width="5" customWidth="1"/>
    <col min="2060" max="2060" width="8.42578125" bestFit="1" customWidth="1"/>
    <col min="2061" max="2061" width="13.5703125" customWidth="1"/>
    <col min="2062" max="2062" width="9.7109375" customWidth="1"/>
    <col min="2063" max="2063" width="9" customWidth="1"/>
    <col min="2064" max="2064" width="9.5703125" customWidth="1"/>
    <col min="2065" max="2065" width="13.5703125" customWidth="1"/>
    <col min="2066" max="2066" width="11.85546875" customWidth="1"/>
    <col min="2067" max="2067" width="7.85546875" customWidth="1"/>
    <col min="2068" max="2068" width="8.140625" customWidth="1"/>
    <col min="2069" max="2069" width="14.28515625" customWidth="1"/>
    <col min="2070" max="2070" width="3.42578125" customWidth="1"/>
    <col min="2071" max="2071" width="7.28515625" customWidth="1"/>
    <col min="2072" max="2072" width="8.7109375" customWidth="1"/>
    <col min="2073" max="2073" width="13.140625" customWidth="1"/>
    <col min="2074" max="2074" width="3.28515625" customWidth="1"/>
    <col min="2076" max="2076" width="7.7109375" customWidth="1"/>
    <col min="2077" max="2077" width="14.140625" customWidth="1"/>
    <col min="2078" max="2078" width="2.85546875" customWidth="1"/>
    <col min="2079" max="2079" width="15.140625" customWidth="1"/>
    <col min="2086" max="2086" width="14.7109375" customWidth="1"/>
    <col min="2305" max="2305" width="10.28515625" customWidth="1"/>
    <col min="2306" max="2306" width="2.28515625" customWidth="1"/>
    <col min="2308" max="2308" width="11" bestFit="1" customWidth="1"/>
    <col min="2309" max="2309" width="13.28515625" customWidth="1"/>
    <col min="2310" max="2310" width="5" customWidth="1"/>
    <col min="2311" max="2311" width="7.7109375" customWidth="1"/>
    <col min="2312" max="2312" width="9.28515625" bestFit="1" customWidth="1"/>
    <col min="2313" max="2313" width="14.85546875" customWidth="1"/>
    <col min="2314" max="2314" width="5" customWidth="1"/>
    <col min="2316" max="2316" width="8.42578125" bestFit="1" customWidth="1"/>
    <col min="2317" max="2317" width="13.5703125" customWidth="1"/>
    <col min="2318" max="2318" width="9.7109375" customWidth="1"/>
    <col min="2319" max="2319" width="9" customWidth="1"/>
    <col min="2320" max="2320" width="9.5703125" customWidth="1"/>
    <col min="2321" max="2321" width="13.5703125" customWidth="1"/>
    <col min="2322" max="2322" width="11.85546875" customWidth="1"/>
    <col min="2323" max="2323" width="7.85546875" customWidth="1"/>
    <col min="2324" max="2324" width="8.140625" customWidth="1"/>
    <col min="2325" max="2325" width="14.28515625" customWidth="1"/>
    <col min="2326" max="2326" width="3.42578125" customWidth="1"/>
    <col min="2327" max="2327" width="7.28515625" customWidth="1"/>
    <col min="2328" max="2328" width="8.7109375" customWidth="1"/>
    <col min="2329" max="2329" width="13.140625" customWidth="1"/>
    <col min="2330" max="2330" width="3.28515625" customWidth="1"/>
    <col min="2332" max="2332" width="7.7109375" customWidth="1"/>
    <col min="2333" max="2333" width="14.140625" customWidth="1"/>
    <col min="2334" max="2334" width="2.85546875" customWidth="1"/>
    <col min="2335" max="2335" width="15.140625" customWidth="1"/>
    <col min="2342" max="2342" width="14.7109375" customWidth="1"/>
    <col min="2561" max="2561" width="10.28515625" customWidth="1"/>
    <col min="2562" max="2562" width="2.28515625" customWidth="1"/>
    <col min="2564" max="2564" width="11" bestFit="1" customWidth="1"/>
    <col min="2565" max="2565" width="13.28515625" customWidth="1"/>
    <col min="2566" max="2566" width="5" customWidth="1"/>
    <col min="2567" max="2567" width="7.7109375" customWidth="1"/>
    <col min="2568" max="2568" width="9.28515625" bestFit="1" customWidth="1"/>
    <col min="2569" max="2569" width="14.85546875" customWidth="1"/>
    <col min="2570" max="2570" width="5" customWidth="1"/>
    <col min="2572" max="2572" width="8.42578125" bestFit="1" customWidth="1"/>
    <col min="2573" max="2573" width="13.5703125" customWidth="1"/>
    <col min="2574" max="2574" width="9.7109375" customWidth="1"/>
    <col min="2575" max="2575" width="9" customWidth="1"/>
    <col min="2576" max="2576" width="9.5703125" customWidth="1"/>
    <col min="2577" max="2577" width="13.5703125" customWidth="1"/>
    <col min="2578" max="2578" width="11.85546875" customWidth="1"/>
    <col min="2579" max="2579" width="7.85546875" customWidth="1"/>
    <col min="2580" max="2580" width="8.140625" customWidth="1"/>
    <col min="2581" max="2581" width="14.28515625" customWidth="1"/>
    <col min="2582" max="2582" width="3.42578125" customWidth="1"/>
    <col min="2583" max="2583" width="7.28515625" customWidth="1"/>
    <col min="2584" max="2584" width="8.7109375" customWidth="1"/>
    <col min="2585" max="2585" width="13.140625" customWidth="1"/>
    <col min="2586" max="2586" width="3.28515625" customWidth="1"/>
    <col min="2588" max="2588" width="7.7109375" customWidth="1"/>
    <col min="2589" max="2589" width="14.140625" customWidth="1"/>
    <col min="2590" max="2590" width="2.85546875" customWidth="1"/>
    <col min="2591" max="2591" width="15.140625" customWidth="1"/>
    <col min="2598" max="2598" width="14.7109375" customWidth="1"/>
    <col min="2817" max="2817" width="10.28515625" customWidth="1"/>
    <col min="2818" max="2818" width="2.28515625" customWidth="1"/>
    <col min="2820" max="2820" width="11" bestFit="1" customWidth="1"/>
    <col min="2821" max="2821" width="13.28515625" customWidth="1"/>
    <col min="2822" max="2822" width="5" customWidth="1"/>
    <col min="2823" max="2823" width="7.7109375" customWidth="1"/>
    <col min="2824" max="2824" width="9.28515625" bestFit="1" customWidth="1"/>
    <col min="2825" max="2825" width="14.85546875" customWidth="1"/>
    <col min="2826" max="2826" width="5" customWidth="1"/>
    <col min="2828" max="2828" width="8.42578125" bestFit="1" customWidth="1"/>
    <col min="2829" max="2829" width="13.5703125" customWidth="1"/>
    <col min="2830" max="2830" width="9.7109375" customWidth="1"/>
    <col min="2831" max="2831" width="9" customWidth="1"/>
    <col min="2832" max="2832" width="9.5703125" customWidth="1"/>
    <col min="2833" max="2833" width="13.5703125" customWidth="1"/>
    <col min="2834" max="2834" width="11.85546875" customWidth="1"/>
    <col min="2835" max="2835" width="7.85546875" customWidth="1"/>
    <col min="2836" max="2836" width="8.140625" customWidth="1"/>
    <col min="2837" max="2837" width="14.28515625" customWidth="1"/>
    <col min="2838" max="2838" width="3.42578125" customWidth="1"/>
    <col min="2839" max="2839" width="7.28515625" customWidth="1"/>
    <col min="2840" max="2840" width="8.7109375" customWidth="1"/>
    <col min="2841" max="2841" width="13.140625" customWidth="1"/>
    <col min="2842" max="2842" width="3.28515625" customWidth="1"/>
    <col min="2844" max="2844" width="7.7109375" customWidth="1"/>
    <col min="2845" max="2845" width="14.140625" customWidth="1"/>
    <col min="2846" max="2846" width="2.85546875" customWidth="1"/>
    <col min="2847" max="2847" width="15.140625" customWidth="1"/>
    <col min="2854" max="2854" width="14.7109375" customWidth="1"/>
    <col min="3073" max="3073" width="10.28515625" customWidth="1"/>
    <col min="3074" max="3074" width="2.28515625" customWidth="1"/>
    <col min="3076" max="3076" width="11" bestFit="1" customWidth="1"/>
    <col min="3077" max="3077" width="13.28515625" customWidth="1"/>
    <col min="3078" max="3078" width="5" customWidth="1"/>
    <col min="3079" max="3079" width="7.7109375" customWidth="1"/>
    <col min="3080" max="3080" width="9.28515625" bestFit="1" customWidth="1"/>
    <col min="3081" max="3081" width="14.85546875" customWidth="1"/>
    <col min="3082" max="3082" width="5" customWidth="1"/>
    <col min="3084" max="3084" width="8.42578125" bestFit="1" customWidth="1"/>
    <col min="3085" max="3085" width="13.5703125" customWidth="1"/>
    <col min="3086" max="3086" width="9.7109375" customWidth="1"/>
    <col min="3087" max="3087" width="9" customWidth="1"/>
    <col min="3088" max="3088" width="9.5703125" customWidth="1"/>
    <col min="3089" max="3089" width="13.5703125" customWidth="1"/>
    <col min="3090" max="3090" width="11.85546875" customWidth="1"/>
    <col min="3091" max="3091" width="7.85546875" customWidth="1"/>
    <col min="3092" max="3092" width="8.140625" customWidth="1"/>
    <col min="3093" max="3093" width="14.28515625" customWidth="1"/>
    <col min="3094" max="3094" width="3.42578125" customWidth="1"/>
    <col min="3095" max="3095" width="7.28515625" customWidth="1"/>
    <col min="3096" max="3096" width="8.7109375" customWidth="1"/>
    <col min="3097" max="3097" width="13.140625" customWidth="1"/>
    <col min="3098" max="3098" width="3.28515625" customWidth="1"/>
    <col min="3100" max="3100" width="7.7109375" customWidth="1"/>
    <col min="3101" max="3101" width="14.140625" customWidth="1"/>
    <col min="3102" max="3102" width="2.85546875" customWidth="1"/>
    <col min="3103" max="3103" width="15.140625" customWidth="1"/>
    <col min="3110" max="3110" width="14.7109375" customWidth="1"/>
    <col min="3329" max="3329" width="10.28515625" customWidth="1"/>
    <col min="3330" max="3330" width="2.28515625" customWidth="1"/>
    <col min="3332" max="3332" width="11" bestFit="1" customWidth="1"/>
    <col min="3333" max="3333" width="13.28515625" customWidth="1"/>
    <col min="3334" max="3334" width="5" customWidth="1"/>
    <col min="3335" max="3335" width="7.7109375" customWidth="1"/>
    <col min="3336" max="3336" width="9.28515625" bestFit="1" customWidth="1"/>
    <col min="3337" max="3337" width="14.85546875" customWidth="1"/>
    <col min="3338" max="3338" width="5" customWidth="1"/>
    <col min="3340" max="3340" width="8.42578125" bestFit="1" customWidth="1"/>
    <col min="3341" max="3341" width="13.5703125" customWidth="1"/>
    <col min="3342" max="3342" width="9.7109375" customWidth="1"/>
    <col min="3343" max="3343" width="9" customWidth="1"/>
    <col min="3344" max="3344" width="9.5703125" customWidth="1"/>
    <col min="3345" max="3345" width="13.5703125" customWidth="1"/>
    <col min="3346" max="3346" width="11.85546875" customWidth="1"/>
    <col min="3347" max="3347" width="7.85546875" customWidth="1"/>
    <col min="3348" max="3348" width="8.140625" customWidth="1"/>
    <col min="3349" max="3349" width="14.28515625" customWidth="1"/>
    <col min="3350" max="3350" width="3.42578125" customWidth="1"/>
    <col min="3351" max="3351" width="7.28515625" customWidth="1"/>
    <col min="3352" max="3352" width="8.7109375" customWidth="1"/>
    <col min="3353" max="3353" width="13.140625" customWidth="1"/>
    <col min="3354" max="3354" width="3.28515625" customWidth="1"/>
    <col min="3356" max="3356" width="7.7109375" customWidth="1"/>
    <col min="3357" max="3357" width="14.140625" customWidth="1"/>
    <col min="3358" max="3358" width="2.85546875" customWidth="1"/>
    <col min="3359" max="3359" width="15.140625" customWidth="1"/>
    <col min="3366" max="3366" width="14.7109375" customWidth="1"/>
    <col min="3585" max="3585" width="10.28515625" customWidth="1"/>
    <col min="3586" max="3586" width="2.28515625" customWidth="1"/>
    <col min="3588" max="3588" width="11" bestFit="1" customWidth="1"/>
    <col min="3589" max="3589" width="13.28515625" customWidth="1"/>
    <col min="3590" max="3590" width="5" customWidth="1"/>
    <col min="3591" max="3591" width="7.7109375" customWidth="1"/>
    <col min="3592" max="3592" width="9.28515625" bestFit="1" customWidth="1"/>
    <col min="3593" max="3593" width="14.85546875" customWidth="1"/>
    <col min="3594" max="3594" width="5" customWidth="1"/>
    <col min="3596" max="3596" width="8.42578125" bestFit="1" customWidth="1"/>
    <col min="3597" max="3597" width="13.5703125" customWidth="1"/>
    <col min="3598" max="3598" width="9.7109375" customWidth="1"/>
    <col min="3599" max="3599" width="9" customWidth="1"/>
    <col min="3600" max="3600" width="9.5703125" customWidth="1"/>
    <col min="3601" max="3601" width="13.5703125" customWidth="1"/>
    <col min="3602" max="3602" width="11.85546875" customWidth="1"/>
    <col min="3603" max="3603" width="7.85546875" customWidth="1"/>
    <col min="3604" max="3604" width="8.140625" customWidth="1"/>
    <col min="3605" max="3605" width="14.28515625" customWidth="1"/>
    <col min="3606" max="3606" width="3.42578125" customWidth="1"/>
    <col min="3607" max="3607" width="7.28515625" customWidth="1"/>
    <col min="3608" max="3608" width="8.7109375" customWidth="1"/>
    <col min="3609" max="3609" width="13.140625" customWidth="1"/>
    <col min="3610" max="3610" width="3.28515625" customWidth="1"/>
    <col min="3612" max="3612" width="7.7109375" customWidth="1"/>
    <col min="3613" max="3613" width="14.140625" customWidth="1"/>
    <col min="3614" max="3614" width="2.85546875" customWidth="1"/>
    <col min="3615" max="3615" width="15.140625" customWidth="1"/>
    <col min="3622" max="3622" width="14.7109375" customWidth="1"/>
    <col min="3841" max="3841" width="10.28515625" customWidth="1"/>
    <col min="3842" max="3842" width="2.28515625" customWidth="1"/>
    <col min="3844" max="3844" width="11" bestFit="1" customWidth="1"/>
    <col min="3845" max="3845" width="13.28515625" customWidth="1"/>
    <col min="3846" max="3846" width="5" customWidth="1"/>
    <col min="3847" max="3847" width="7.7109375" customWidth="1"/>
    <col min="3848" max="3848" width="9.28515625" bestFit="1" customWidth="1"/>
    <col min="3849" max="3849" width="14.85546875" customWidth="1"/>
    <col min="3850" max="3850" width="5" customWidth="1"/>
    <col min="3852" max="3852" width="8.42578125" bestFit="1" customWidth="1"/>
    <col min="3853" max="3853" width="13.5703125" customWidth="1"/>
    <col min="3854" max="3854" width="9.7109375" customWidth="1"/>
    <col min="3855" max="3855" width="9" customWidth="1"/>
    <col min="3856" max="3856" width="9.5703125" customWidth="1"/>
    <col min="3857" max="3857" width="13.5703125" customWidth="1"/>
    <col min="3858" max="3858" width="11.85546875" customWidth="1"/>
    <col min="3859" max="3859" width="7.85546875" customWidth="1"/>
    <col min="3860" max="3860" width="8.140625" customWidth="1"/>
    <col min="3861" max="3861" width="14.28515625" customWidth="1"/>
    <col min="3862" max="3862" width="3.42578125" customWidth="1"/>
    <col min="3863" max="3863" width="7.28515625" customWidth="1"/>
    <col min="3864" max="3864" width="8.7109375" customWidth="1"/>
    <col min="3865" max="3865" width="13.140625" customWidth="1"/>
    <col min="3866" max="3866" width="3.28515625" customWidth="1"/>
    <col min="3868" max="3868" width="7.7109375" customWidth="1"/>
    <col min="3869" max="3869" width="14.140625" customWidth="1"/>
    <col min="3870" max="3870" width="2.85546875" customWidth="1"/>
    <col min="3871" max="3871" width="15.140625" customWidth="1"/>
    <col min="3878" max="3878" width="14.7109375" customWidth="1"/>
    <col min="4097" max="4097" width="10.28515625" customWidth="1"/>
    <col min="4098" max="4098" width="2.28515625" customWidth="1"/>
    <col min="4100" max="4100" width="11" bestFit="1" customWidth="1"/>
    <col min="4101" max="4101" width="13.28515625" customWidth="1"/>
    <col min="4102" max="4102" width="5" customWidth="1"/>
    <col min="4103" max="4103" width="7.7109375" customWidth="1"/>
    <col min="4104" max="4104" width="9.28515625" bestFit="1" customWidth="1"/>
    <col min="4105" max="4105" width="14.85546875" customWidth="1"/>
    <col min="4106" max="4106" width="5" customWidth="1"/>
    <col min="4108" max="4108" width="8.42578125" bestFit="1" customWidth="1"/>
    <col min="4109" max="4109" width="13.5703125" customWidth="1"/>
    <col min="4110" max="4110" width="9.7109375" customWidth="1"/>
    <col min="4111" max="4111" width="9" customWidth="1"/>
    <col min="4112" max="4112" width="9.5703125" customWidth="1"/>
    <col min="4113" max="4113" width="13.5703125" customWidth="1"/>
    <col min="4114" max="4114" width="11.85546875" customWidth="1"/>
    <col min="4115" max="4115" width="7.85546875" customWidth="1"/>
    <col min="4116" max="4116" width="8.140625" customWidth="1"/>
    <col min="4117" max="4117" width="14.28515625" customWidth="1"/>
    <col min="4118" max="4118" width="3.42578125" customWidth="1"/>
    <col min="4119" max="4119" width="7.28515625" customWidth="1"/>
    <col min="4120" max="4120" width="8.7109375" customWidth="1"/>
    <col min="4121" max="4121" width="13.140625" customWidth="1"/>
    <col min="4122" max="4122" width="3.28515625" customWidth="1"/>
    <col min="4124" max="4124" width="7.7109375" customWidth="1"/>
    <col min="4125" max="4125" width="14.140625" customWidth="1"/>
    <col min="4126" max="4126" width="2.85546875" customWidth="1"/>
    <col min="4127" max="4127" width="15.140625" customWidth="1"/>
    <col min="4134" max="4134" width="14.7109375" customWidth="1"/>
    <col min="4353" max="4353" width="10.28515625" customWidth="1"/>
    <col min="4354" max="4354" width="2.28515625" customWidth="1"/>
    <col min="4356" max="4356" width="11" bestFit="1" customWidth="1"/>
    <col min="4357" max="4357" width="13.28515625" customWidth="1"/>
    <col min="4358" max="4358" width="5" customWidth="1"/>
    <col min="4359" max="4359" width="7.7109375" customWidth="1"/>
    <col min="4360" max="4360" width="9.28515625" bestFit="1" customWidth="1"/>
    <col min="4361" max="4361" width="14.85546875" customWidth="1"/>
    <col min="4362" max="4362" width="5" customWidth="1"/>
    <col min="4364" max="4364" width="8.42578125" bestFit="1" customWidth="1"/>
    <col min="4365" max="4365" width="13.5703125" customWidth="1"/>
    <col min="4366" max="4366" width="9.7109375" customWidth="1"/>
    <col min="4367" max="4367" width="9" customWidth="1"/>
    <col min="4368" max="4368" width="9.5703125" customWidth="1"/>
    <col min="4369" max="4369" width="13.5703125" customWidth="1"/>
    <col min="4370" max="4370" width="11.85546875" customWidth="1"/>
    <col min="4371" max="4371" width="7.85546875" customWidth="1"/>
    <col min="4372" max="4372" width="8.140625" customWidth="1"/>
    <col min="4373" max="4373" width="14.28515625" customWidth="1"/>
    <col min="4374" max="4374" width="3.42578125" customWidth="1"/>
    <col min="4375" max="4375" width="7.28515625" customWidth="1"/>
    <col min="4376" max="4376" width="8.7109375" customWidth="1"/>
    <col min="4377" max="4377" width="13.140625" customWidth="1"/>
    <col min="4378" max="4378" width="3.28515625" customWidth="1"/>
    <col min="4380" max="4380" width="7.7109375" customWidth="1"/>
    <col min="4381" max="4381" width="14.140625" customWidth="1"/>
    <col min="4382" max="4382" width="2.85546875" customWidth="1"/>
    <col min="4383" max="4383" width="15.140625" customWidth="1"/>
    <col min="4390" max="4390" width="14.7109375" customWidth="1"/>
    <col min="4609" max="4609" width="10.28515625" customWidth="1"/>
    <col min="4610" max="4610" width="2.28515625" customWidth="1"/>
    <col min="4612" max="4612" width="11" bestFit="1" customWidth="1"/>
    <col min="4613" max="4613" width="13.28515625" customWidth="1"/>
    <col min="4614" max="4614" width="5" customWidth="1"/>
    <col min="4615" max="4615" width="7.7109375" customWidth="1"/>
    <col min="4616" max="4616" width="9.28515625" bestFit="1" customWidth="1"/>
    <col min="4617" max="4617" width="14.85546875" customWidth="1"/>
    <col min="4618" max="4618" width="5" customWidth="1"/>
    <col min="4620" max="4620" width="8.42578125" bestFit="1" customWidth="1"/>
    <col min="4621" max="4621" width="13.5703125" customWidth="1"/>
    <col min="4622" max="4622" width="9.7109375" customWidth="1"/>
    <col min="4623" max="4623" width="9" customWidth="1"/>
    <col min="4624" max="4624" width="9.5703125" customWidth="1"/>
    <col min="4625" max="4625" width="13.5703125" customWidth="1"/>
    <col min="4626" max="4626" width="11.85546875" customWidth="1"/>
    <col min="4627" max="4627" width="7.85546875" customWidth="1"/>
    <col min="4628" max="4628" width="8.140625" customWidth="1"/>
    <col min="4629" max="4629" width="14.28515625" customWidth="1"/>
    <col min="4630" max="4630" width="3.42578125" customWidth="1"/>
    <col min="4631" max="4631" width="7.28515625" customWidth="1"/>
    <col min="4632" max="4632" width="8.7109375" customWidth="1"/>
    <col min="4633" max="4633" width="13.140625" customWidth="1"/>
    <col min="4634" max="4634" width="3.28515625" customWidth="1"/>
    <col min="4636" max="4636" width="7.7109375" customWidth="1"/>
    <col min="4637" max="4637" width="14.140625" customWidth="1"/>
    <col min="4638" max="4638" width="2.85546875" customWidth="1"/>
    <col min="4639" max="4639" width="15.140625" customWidth="1"/>
    <col min="4646" max="4646" width="14.7109375" customWidth="1"/>
    <col min="4865" max="4865" width="10.28515625" customWidth="1"/>
    <col min="4866" max="4866" width="2.28515625" customWidth="1"/>
    <col min="4868" max="4868" width="11" bestFit="1" customWidth="1"/>
    <col min="4869" max="4869" width="13.28515625" customWidth="1"/>
    <col min="4870" max="4870" width="5" customWidth="1"/>
    <col min="4871" max="4871" width="7.7109375" customWidth="1"/>
    <col min="4872" max="4872" width="9.28515625" bestFit="1" customWidth="1"/>
    <col min="4873" max="4873" width="14.85546875" customWidth="1"/>
    <col min="4874" max="4874" width="5" customWidth="1"/>
    <col min="4876" max="4876" width="8.42578125" bestFit="1" customWidth="1"/>
    <col min="4877" max="4877" width="13.5703125" customWidth="1"/>
    <col min="4878" max="4878" width="9.7109375" customWidth="1"/>
    <col min="4879" max="4879" width="9" customWidth="1"/>
    <col min="4880" max="4880" width="9.5703125" customWidth="1"/>
    <col min="4881" max="4881" width="13.5703125" customWidth="1"/>
    <col min="4882" max="4882" width="11.85546875" customWidth="1"/>
    <col min="4883" max="4883" width="7.85546875" customWidth="1"/>
    <col min="4884" max="4884" width="8.140625" customWidth="1"/>
    <col min="4885" max="4885" width="14.28515625" customWidth="1"/>
    <col min="4886" max="4886" width="3.42578125" customWidth="1"/>
    <col min="4887" max="4887" width="7.28515625" customWidth="1"/>
    <col min="4888" max="4888" width="8.7109375" customWidth="1"/>
    <col min="4889" max="4889" width="13.140625" customWidth="1"/>
    <col min="4890" max="4890" width="3.28515625" customWidth="1"/>
    <col min="4892" max="4892" width="7.7109375" customWidth="1"/>
    <col min="4893" max="4893" width="14.140625" customWidth="1"/>
    <col min="4894" max="4894" width="2.85546875" customWidth="1"/>
    <col min="4895" max="4895" width="15.140625" customWidth="1"/>
    <col min="4902" max="4902" width="14.7109375" customWidth="1"/>
    <col min="5121" max="5121" width="10.28515625" customWidth="1"/>
    <col min="5122" max="5122" width="2.28515625" customWidth="1"/>
    <col min="5124" max="5124" width="11" bestFit="1" customWidth="1"/>
    <col min="5125" max="5125" width="13.28515625" customWidth="1"/>
    <col min="5126" max="5126" width="5" customWidth="1"/>
    <col min="5127" max="5127" width="7.7109375" customWidth="1"/>
    <col min="5128" max="5128" width="9.28515625" bestFit="1" customWidth="1"/>
    <col min="5129" max="5129" width="14.85546875" customWidth="1"/>
    <col min="5130" max="5130" width="5" customWidth="1"/>
    <col min="5132" max="5132" width="8.42578125" bestFit="1" customWidth="1"/>
    <col min="5133" max="5133" width="13.5703125" customWidth="1"/>
    <col min="5134" max="5134" width="9.7109375" customWidth="1"/>
    <col min="5135" max="5135" width="9" customWidth="1"/>
    <col min="5136" max="5136" width="9.5703125" customWidth="1"/>
    <col min="5137" max="5137" width="13.5703125" customWidth="1"/>
    <col min="5138" max="5138" width="11.85546875" customWidth="1"/>
    <col min="5139" max="5139" width="7.85546875" customWidth="1"/>
    <col min="5140" max="5140" width="8.140625" customWidth="1"/>
    <col min="5141" max="5141" width="14.28515625" customWidth="1"/>
    <col min="5142" max="5142" width="3.42578125" customWidth="1"/>
    <col min="5143" max="5143" width="7.28515625" customWidth="1"/>
    <col min="5144" max="5144" width="8.7109375" customWidth="1"/>
    <col min="5145" max="5145" width="13.140625" customWidth="1"/>
    <col min="5146" max="5146" width="3.28515625" customWidth="1"/>
    <col min="5148" max="5148" width="7.7109375" customWidth="1"/>
    <col min="5149" max="5149" width="14.140625" customWidth="1"/>
    <col min="5150" max="5150" width="2.85546875" customWidth="1"/>
    <col min="5151" max="5151" width="15.140625" customWidth="1"/>
    <col min="5158" max="5158" width="14.7109375" customWidth="1"/>
    <col min="5377" max="5377" width="10.28515625" customWidth="1"/>
    <col min="5378" max="5378" width="2.28515625" customWidth="1"/>
    <col min="5380" max="5380" width="11" bestFit="1" customWidth="1"/>
    <col min="5381" max="5381" width="13.28515625" customWidth="1"/>
    <col min="5382" max="5382" width="5" customWidth="1"/>
    <col min="5383" max="5383" width="7.7109375" customWidth="1"/>
    <col min="5384" max="5384" width="9.28515625" bestFit="1" customWidth="1"/>
    <col min="5385" max="5385" width="14.85546875" customWidth="1"/>
    <col min="5386" max="5386" width="5" customWidth="1"/>
    <col min="5388" max="5388" width="8.42578125" bestFit="1" customWidth="1"/>
    <col min="5389" max="5389" width="13.5703125" customWidth="1"/>
    <col min="5390" max="5390" width="9.7109375" customWidth="1"/>
    <col min="5391" max="5391" width="9" customWidth="1"/>
    <col min="5392" max="5392" width="9.5703125" customWidth="1"/>
    <col min="5393" max="5393" width="13.5703125" customWidth="1"/>
    <col min="5394" max="5394" width="11.85546875" customWidth="1"/>
    <col min="5395" max="5395" width="7.85546875" customWidth="1"/>
    <col min="5396" max="5396" width="8.140625" customWidth="1"/>
    <col min="5397" max="5397" width="14.28515625" customWidth="1"/>
    <col min="5398" max="5398" width="3.42578125" customWidth="1"/>
    <col min="5399" max="5399" width="7.28515625" customWidth="1"/>
    <col min="5400" max="5400" width="8.7109375" customWidth="1"/>
    <col min="5401" max="5401" width="13.140625" customWidth="1"/>
    <col min="5402" max="5402" width="3.28515625" customWidth="1"/>
    <col min="5404" max="5404" width="7.7109375" customWidth="1"/>
    <col min="5405" max="5405" width="14.140625" customWidth="1"/>
    <col min="5406" max="5406" width="2.85546875" customWidth="1"/>
    <col min="5407" max="5407" width="15.140625" customWidth="1"/>
    <col min="5414" max="5414" width="14.7109375" customWidth="1"/>
    <col min="5633" max="5633" width="10.28515625" customWidth="1"/>
    <col min="5634" max="5634" width="2.28515625" customWidth="1"/>
    <col min="5636" max="5636" width="11" bestFit="1" customWidth="1"/>
    <col min="5637" max="5637" width="13.28515625" customWidth="1"/>
    <col min="5638" max="5638" width="5" customWidth="1"/>
    <col min="5639" max="5639" width="7.7109375" customWidth="1"/>
    <col min="5640" max="5640" width="9.28515625" bestFit="1" customWidth="1"/>
    <col min="5641" max="5641" width="14.85546875" customWidth="1"/>
    <col min="5642" max="5642" width="5" customWidth="1"/>
    <col min="5644" max="5644" width="8.42578125" bestFit="1" customWidth="1"/>
    <col min="5645" max="5645" width="13.5703125" customWidth="1"/>
    <col min="5646" max="5646" width="9.7109375" customWidth="1"/>
    <col min="5647" max="5647" width="9" customWidth="1"/>
    <col min="5648" max="5648" width="9.5703125" customWidth="1"/>
    <col min="5649" max="5649" width="13.5703125" customWidth="1"/>
    <col min="5650" max="5650" width="11.85546875" customWidth="1"/>
    <col min="5651" max="5651" width="7.85546875" customWidth="1"/>
    <col min="5652" max="5652" width="8.140625" customWidth="1"/>
    <col min="5653" max="5653" width="14.28515625" customWidth="1"/>
    <col min="5654" max="5654" width="3.42578125" customWidth="1"/>
    <col min="5655" max="5655" width="7.28515625" customWidth="1"/>
    <col min="5656" max="5656" width="8.7109375" customWidth="1"/>
    <col min="5657" max="5657" width="13.140625" customWidth="1"/>
    <col min="5658" max="5658" width="3.28515625" customWidth="1"/>
    <col min="5660" max="5660" width="7.7109375" customWidth="1"/>
    <col min="5661" max="5661" width="14.140625" customWidth="1"/>
    <col min="5662" max="5662" width="2.85546875" customWidth="1"/>
    <col min="5663" max="5663" width="15.140625" customWidth="1"/>
    <col min="5670" max="5670" width="14.7109375" customWidth="1"/>
    <col min="5889" max="5889" width="10.28515625" customWidth="1"/>
    <col min="5890" max="5890" width="2.28515625" customWidth="1"/>
    <col min="5892" max="5892" width="11" bestFit="1" customWidth="1"/>
    <col min="5893" max="5893" width="13.28515625" customWidth="1"/>
    <col min="5894" max="5894" width="5" customWidth="1"/>
    <col min="5895" max="5895" width="7.7109375" customWidth="1"/>
    <col min="5896" max="5896" width="9.28515625" bestFit="1" customWidth="1"/>
    <col min="5897" max="5897" width="14.85546875" customWidth="1"/>
    <col min="5898" max="5898" width="5" customWidth="1"/>
    <col min="5900" max="5900" width="8.42578125" bestFit="1" customWidth="1"/>
    <col min="5901" max="5901" width="13.5703125" customWidth="1"/>
    <col min="5902" max="5902" width="9.7109375" customWidth="1"/>
    <col min="5903" max="5903" width="9" customWidth="1"/>
    <col min="5904" max="5904" width="9.5703125" customWidth="1"/>
    <col min="5905" max="5905" width="13.5703125" customWidth="1"/>
    <col min="5906" max="5906" width="11.85546875" customWidth="1"/>
    <col min="5907" max="5907" width="7.85546875" customWidth="1"/>
    <col min="5908" max="5908" width="8.140625" customWidth="1"/>
    <col min="5909" max="5909" width="14.28515625" customWidth="1"/>
    <col min="5910" max="5910" width="3.42578125" customWidth="1"/>
    <col min="5911" max="5911" width="7.28515625" customWidth="1"/>
    <col min="5912" max="5912" width="8.7109375" customWidth="1"/>
    <col min="5913" max="5913" width="13.140625" customWidth="1"/>
    <col min="5914" max="5914" width="3.28515625" customWidth="1"/>
    <col min="5916" max="5916" width="7.7109375" customWidth="1"/>
    <col min="5917" max="5917" width="14.140625" customWidth="1"/>
    <col min="5918" max="5918" width="2.85546875" customWidth="1"/>
    <col min="5919" max="5919" width="15.140625" customWidth="1"/>
    <col min="5926" max="5926" width="14.7109375" customWidth="1"/>
    <col min="6145" max="6145" width="10.28515625" customWidth="1"/>
    <col min="6146" max="6146" width="2.28515625" customWidth="1"/>
    <col min="6148" max="6148" width="11" bestFit="1" customWidth="1"/>
    <col min="6149" max="6149" width="13.28515625" customWidth="1"/>
    <col min="6150" max="6150" width="5" customWidth="1"/>
    <col min="6151" max="6151" width="7.7109375" customWidth="1"/>
    <col min="6152" max="6152" width="9.28515625" bestFit="1" customWidth="1"/>
    <col min="6153" max="6153" width="14.85546875" customWidth="1"/>
    <col min="6154" max="6154" width="5" customWidth="1"/>
    <col min="6156" max="6156" width="8.42578125" bestFit="1" customWidth="1"/>
    <col min="6157" max="6157" width="13.5703125" customWidth="1"/>
    <col min="6158" max="6158" width="9.7109375" customWidth="1"/>
    <col min="6159" max="6159" width="9" customWidth="1"/>
    <col min="6160" max="6160" width="9.5703125" customWidth="1"/>
    <col min="6161" max="6161" width="13.5703125" customWidth="1"/>
    <col min="6162" max="6162" width="11.85546875" customWidth="1"/>
    <col min="6163" max="6163" width="7.85546875" customWidth="1"/>
    <col min="6164" max="6164" width="8.140625" customWidth="1"/>
    <col min="6165" max="6165" width="14.28515625" customWidth="1"/>
    <col min="6166" max="6166" width="3.42578125" customWidth="1"/>
    <col min="6167" max="6167" width="7.28515625" customWidth="1"/>
    <col min="6168" max="6168" width="8.7109375" customWidth="1"/>
    <col min="6169" max="6169" width="13.140625" customWidth="1"/>
    <col min="6170" max="6170" width="3.28515625" customWidth="1"/>
    <col min="6172" max="6172" width="7.7109375" customWidth="1"/>
    <col min="6173" max="6173" width="14.140625" customWidth="1"/>
    <col min="6174" max="6174" width="2.85546875" customWidth="1"/>
    <col min="6175" max="6175" width="15.140625" customWidth="1"/>
    <col min="6182" max="6182" width="14.7109375" customWidth="1"/>
    <col min="6401" max="6401" width="10.28515625" customWidth="1"/>
    <col min="6402" max="6402" width="2.28515625" customWidth="1"/>
    <col min="6404" max="6404" width="11" bestFit="1" customWidth="1"/>
    <col min="6405" max="6405" width="13.28515625" customWidth="1"/>
    <col min="6406" max="6406" width="5" customWidth="1"/>
    <col min="6407" max="6407" width="7.7109375" customWidth="1"/>
    <col min="6408" max="6408" width="9.28515625" bestFit="1" customWidth="1"/>
    <col min="6409" max="6409" width="14.85546875" customWidth="1"/>
    <col min="6410" max="6410" width="5" customWidth="1"/>
    <col min="6412" max="6412" width="8.42578125" bestFit="1" customWidth="1"/>
    <col min="6413" max="6413" width="13.5703125" customWidth="1"/>
    <col min="6414" max="6414" width="9.7109375" customWidth="1"/>
    <col min="6415" max="6415" width="9" customWidth="1"/>
    <col min="6416" max="6416" width="9.5703125" customWidth="1"/>
    <col min="6417" max="6417" width="13.5703125" customWidth="1"/>
    <col min="6418" max="6418" width="11.85546875" customWidth="1"/>
    <col min="6419" max="6419" width="7.85546875" customWidth="1"/>
    <col min="6420" max="6420" width="8.140625" customWidth="1"/>
    <col min="6421" max="6421" width="14.28515625" customWidth="1"/>
    <col min="6422" max="6422" width="3.42578125" customWidth="1"/>
    <col min="6423" max="6423" width="7.28515625" customWidth="1"/>
    <col min="6424" max="6424" width="8.7109375" customWidth="1"/>
    <col min="6425" max="6425" width="13.140625" customWidth="1"/>
    <col min="6426" max="6426" width="3.28515625" customWidth="1"/>
    <col min="6428" max="6428" width="7.7109375" customWidth="1"/>
    <col min="6429" max="6429" width="14.140625" customWidth="1"/>
    <col min="6430" max="6430" width="2.85546875" customWidth="1"/>
    <col min="6431" max="6431" width="15.140625" customWidth="1"/>
    <col min="6438" max="6438" width="14.7109375" customWidth="1"/>
    <col min="6657" max="6657" width="10.28515625" customWidth="1"/>
    <col min="6658" max="6658" width="2.28515625" customWidth="1"/>
    <col min="6660" max="6660" width="11" bestFit="1" customWidth="1"/>
    <col min="6661" max="6661" width="13.28515625" customWidth="1"/>
    <col min="6662" max="6662" width="5" customWidth="1"/>
    <col min="6663" max="6663" width="7.7109375" customWidth="1"/>
    <col min="6664" max="6664" width="9.28515625" bestFit="1" customWidth="1"/>
    <col min="6665" max="6665" width="14.85546875" customWidth="1"/>
    <col min="6666" max="6666" width="5" customWidth="1"/>
    <col min="6668" max="6668" width="8.42578125" bestFit="1" customWidth="1"/>
    <col min="6669" max="6669" width="13.5703125" customWidth="1"/>
    <col min="6670" max="6670" width="9.7109375" customWidth="1"/>
    <col min="6671" max="6671" width="9" customWidth="1"/>
    <col min="6672" max="6672" width="9.5703125" customWidth="1"/>
    <col min="6673" max="6673" width="13.5703125" customWidth="1"/>
    <col min="6674" max="6674" width="11.85546875" customWidth="1"/>
    <col min="6675" max="6675" width="7.85546875" customWidth="1"/>
    <col min="6676" max="6676" width="8.140625" customWidth="1"/>
    <col min="6677" max="6677" width="14.28515625" customWidth="1"/>
    <col min="6678" max="6678" width="3.42578125" customWidth="1"/>
    <col min="6679" max="6679" width="7.28515625" customWidth="1"/>
    <col min="6680" max="6680" width="8.7109375" customWidth="1"/>
    <col min="6681" max="6681" width="13.140625" customWidth="1"/>
    <col min="6682" max="6682" width="3.28515625" customWidth="1"/>
    <col min="6684" max="6684" width="7.7109375" customWidth="1"/>
    <col min="6685" max="6685" width="14.140625" customWidth="1"/>
    <col min="6686" max="6686" width="2.85546875" customWidth="1"/>
    <col min="6687" max="6687" width="15.140625" customWidth="1"/>
    <col min="6694" max="6694" width="14.7109375" customWidth="1"/>
    <col min="6913" max="6913" width="10.28515625" customWidth="1"/>
    <col min="6914" max="6914" width="2.28515625" customWidth="1"/>
    <col min="6916" max="6916" width="11" bestFit="1" customWidth="1"/>
    <col min="6917" max="6917" width="13.28515625" customWidth="1"/>
    <col min="6918" max="6918" width="5" customWidth="1"/>
    <col min="6919" max="6919" width="7.7109375" customWidth="1"/>
    <col min="6920" max="6920" width="9.28515625" bestFit="1" customWidth="1"/>
    <col min="6921" max="6921" width="14.85546875" customWidth="1"/>
    <col min="6922" max="6922" width="5" customWidth="1"/>
    <col min="6924" max="6924" width="8.42578125" bestFit="1" customWidth="1"/>
    <col min="6925" max="6925" width="13.5703125" customWidth="1"/>
    <col min="6926" max="6926" width="9.7109375" customWidth="1"/>
    <col min="6927" max="6927" width="9" customWidth="1"/>
    <col min="6928" max="6928" width="9.5703125" customWidth="1"/>
    <col min="6929" max="6929" width="13.5703125" customWidth="1"/>
    <col min="6930" max="6930" width="11.85546875" customWidth="1"/>
    <col min="6931" max="6931" width="7.85546875" customWidth="1"/>
    <col min="6932" max="6932" width="8.140625" customWidth="1"/>
    <col min="6933" max="6933" width="14.28515625" customWidth="1"/>
    <col min="6934" max="6934" width="3.42578125" customWidth="1"/>
    <col min="6935" max="6935" width="7.28515625" customWidth="1"/>
    <col min="6936" max="6936" width="8.7109375" customWidth="1"/>
    <col min="6937" max="6937" width="13.140625" customWidth="1"/>
    <col min="6938" max="6938" width="3.28515625" customWidth="1"/>
    <col min="6940" max="6940" width="7.7109375" customWidth="1"/>
    <col min="6941" max="6941" width="14.140625" customWidth="1"/>
    <col min="6942" max="6942" width="2.85546875" customWidth="1"/>
    <col min="6943" max="6943" width="15.140625" customWidth="1"/>
    <col min="6950" max="6950" width="14.7109375" customWidth="1"/>
    <col min="7169" max="7169" width="10.28515625" customWidth="1"/>
    <col min="7170" max="7170" width="2.28515625" customWidth="1"/>
    <col min="7172" max="7172" width="11" bestFit="1" customWidth="1"/>
    <col min="7173" max="7173" width="13.28515625" customWidth="1"/>
    <col min="7174" max="7174" width="5" customWidth="1"/>
    <col min="7175" max="7175" width="7.7109375" customWidth="1"/>
    <col min="7176" max="7176" width="9.28515625" bestFit="1" customWidth="1"/>
    <col min="7177" max="7177" width="14.85546875" customWidth="1"/>
    <col min="7178" max="7178" width="5" customWidth="1"/>
    <col min="7180" max="7180" width="8.42578125" bestFit="1" customWidth="1"/>
    <col min="7181" max="7181" width="13.5703125" customWidth="1"/>
    <col min="7182" max="7182" width="9.7109375" customWidth="1"/>
    <col min="7183" max="7183" width="9" customWidth="1"/>
    <col min="7184" max="7184" width="9.5703125" customWidth="1"/>
    <col min="7185" max="7185" width="13.5703125" customWidth="1"/>
    <col min="7186" max="7186" width="11.85546875" customWidth="1"/>
    <col min="7187" max="7187" width="7.85546875" customWidth="1"/>
    <col min="7188" max="7188" width="8.140625" customWidth="1"/>
    <col min="7189" max="7189" width="14.28515625" customWidth="1"/>
    <col min="7190" max="7190" width="3.42578125" customWidth="1"/>
    <col min="7191" max="7191" width="7.28515625" customWidth="1"/>
    <col min="7192" max="7192" width="8.7109375" customWidth="1"/>
    <col min="7193" max="7193" width="13.140625" customWidth="1"/>
    <col min="7194" max="7194" width="3.28515625" customWidth="1"/>
    <col min="7196" max="7196" width="7.7109375" customWidth="1"/>
    <col min="7197" max="7197" width="14.140625" customWidth="1"/>
    <col min="7198" max="7198" width="2.85546875" customWidth="1"/>
    <col min="7199" max="7199" width="15.140625" customWidth="1"/>
    <col min="7206" max="7206" width="14.7109375" customWidth="1"/>
    <col min="7425" max="7425" width="10.28515625" customWidth="1"/>
    <col min="7426" max="7426" width="2.28515625" customWidth="1"/>
    <col min="7428" max="7428" width="11" bestFit="1" customWidth="1"/>
    <col min="7429" max="7429" width="13.28515625" customWidth="1"/>
    <col min="7430" max="7430" width="5" customWidth="1"/>
    <col min="7431" max="7431" width="7.7109375" customWidth="1"/>
    <col min="7432" max="7432" width="9.28515625" bestFit="1" customWidth="1"/>
    <col min="7433" max="7433" width="14.85546875" customWidth="1"/>
    <col min="7434" max="7434" width="5" customWidth="1"/>
    <col min="7436" max="7436" width="8.42578125" bestFit="1" customWidth="1"/>
    <col min="7437" max="7437" width="13.5703125" customWidth="1"/>
    <col min="7438" max="7438" width="9.7109375" customWidth="1"/>
    <col min="7439" max="7439" width="9" customWidth="1"/>
    <col min="7440" max="7440" width="9.5703125" customWidth="1"/>
    <col min="7441" max="7441" width="13.5703125" customWidth="1"/>
    <col min="7442" max="7442" width="11.85546875" customWidth="1"/>
    <col min="7443" max="7443" width="7.85546875" customWidth="1"/>
    <col min="7444" max="7444" width="8.140625" customWidth="1"/>
    <col min="7445" max="7445" width="14.28515625" customWidth="1"/>
    <col min="7446" max="7446" width="3.42578125" customWidth="1"/>
    <col min="7447" max="7447" width="7.28515625" customWidth="1"/>
    <col min="7448" max="7448" width="8.7109375" customWidth="1"/>
    <col min="7449" max="7449" width="13.140625" customWidth="1"/>
    <col min="7450" max="7450" width="3.28515625" customWidth="1"/>
    <col min="7452" max="7452" width="7.7109375" customWidth="1"/>
    <col min="7453" max="7453" width="14.140625" customWidth="1"/>
    <col min="7454" max="7454" width="2.85546875" customWidth="1"/>
    <col min="7455" max="7455" width="15.140625" customWidth="1"/>
    <col min="7462" max="7462" width="14.7109375" customWidth="1"/>
    <col min="7681" max="7681" width="10.28515625" customWidth="1"/>
    <col min="7682" max="7682" width="2.28515625" customWidth="1"/>
    <col min="7684" max="7684" width="11" bestFit="1" customWidth="1"/>
    <col min="7685" max="7685" width="13.28515625" customWidth="1"/>
    <col min="7686" max="7686" width="5" customWidth="1"/>
    <col min="7687" max="7687" width="7.7109375" customWidth="1"/>
    <col min="7688" max="7688" width="9.28515625" bestFit="1" customWidth="1"/>
    <col min="7689" max="7689" width="14.85546875" customWidth="1"/>
    <col min="7690" max="7690" width="5" customWidth="1"/>
    <col min="7692" max="7692" width="8.42578125" bestFit="1" customWidth="1"/>
    <col min="7693" max="7693" width="13.5703125" customWidth="1"/>
    <col min="7694" max="7694" width="9.7109375" customWidth="1"/>
    <col min="7695" max="7695" width="9" customWidth="1"/>
    <col min="7696" max="7696" width="9.5703125" customWidth="1"/>
    <col min="7697" max="7697" width="13.5703125" customWidth="1"/>
    <col min="7698" max="7698" width="11.85546875" customWidth="1"/>
    <col min="7699" max="7699" width="7.85546875" customWidth="1"/>
    <col min="7700" max="7700" width="8.140625" customWidth="1"/>
    <col min="7701" max="7701" width="14.28515625" customWidth="1"/>
    <col min="7702" max="7702" width="3.42578125" customWidth="1"/>
    <col min="7703" max="7703" width="7.28515625" customWidth="1"/>
    <col min="7704" max="7704" width="8.7109375" customWidth="1"/>
    <col min="7705" max="7705" width="13.140625" customWidth="1"/>
    <col min="7706" max="7706" width="3.28515625" customWidth="1"/>
    <col min="7708" max="7708" width="7.7109375" customWidth="1"/>
    <col min="7709" max="7709" width="14.140625" customWidth="1"/>
    <col min="7710" max="7710" width="2.85546875" customWidth="1"/>
    <col min="7711" max="7711" width="15.140625" customWidth="1"/>
    <col min="7718" max="7718" width="14.7109375" customWidth="1"/>
    <col min="7937" max="7937" width="10.28515625" customWidth="1"/>
    <col min="7938" max="7938" width="2.28515625" customWidth="1"/>
    <col min="7940" max="7940" width="11" bestFit="1" customWidth="1"/>
    <col min="7941" max="7941" width="13.28515625" customWidth="1"/>
    <col min="7942" max="7942" width="5" customWidth="1"/>
    <col min="7943" max="7943" width="7.7109375" customWidth="1"/>
    <col min="7944" max="7944" width="9.28515625" bestFit="1" customWidth="1"/>
    <col min="7945" max="7945" width="14.85546875" customWidth="1"/>
    <col min="7946" max="7946" width="5" customWidth="1"/>
    <col min="7948" max="7948" width="8.42578125" bestFit="1" customWidth="1"/>
    <col min="7949" max="7949" width="13.5703125" customWidth="1"/>
    <col min="7950" max="7950" width="9.7109375" customWidth="1"/>
    <col min="7951" max="7951" width="9" customWidth="1"/>
    <col min="7952" max="7952" width="9.5703125" customWidth="1"/>
    <col min="7953" max="7953" width="13.5703125" customWidth="1"/>
    <col min="7954" max="7954" width="11.85546875" customWidth="1"/>
    <col min="7955" max="7955" width="7.85546875" customWidth="1"/>
    <col min="7956" max="7956" width="8.140625" customWidth="1"/>
    <col min="7957" max="7957" width="14.28515625" customWidth="1"/>
    <col min="7958" max="7958" width="3.42578125" customWidth="1"/>
    <col min="7959" max="7959" width="7.28515625" customWidth="1"/>
    <col min="7960" max="7960" width="8.7109375" customWidth="1"/>
    <col min="7961" max="7961" width="13.140625" customWidth="1"/>
    <col min="7962" max="7962" width="3.28515625" customWidth="1"/>
    <col min="7964" max="7964" width="7.7109375" customWidth="1"/>
    <col min="7965" max="7965" width="14.140625" customWidth="1"/>
    <col min="7966" max="7966" width="2.85546875" customWidth="1"/>
    <col min="7967" max="7967" width="15.140625" customWidth="1"/>
    <col min="7974" max="7974" width="14.7109375" customWidth="1"/>
    <col min="8193" max="8193" width="10.28515625" customWidth="1"/>
    <col min="8194" max="8194" width="2.28515625" customWidth="1"/>
    <col min="8196" max="8196" width="11" bestFit="1" customWidth="1"/>
    <col min="8197" max="8197" width="13.28515625" customWidth="1"/>
    <col min="8198" max="8198" width="5" customWidth="1"/>
    <col min="8199" max="8199" width="7.7109375" customWidth="1"/>
    <col min="8200" max="8200" width="9.28515625" bestFit="1" customWidth="1"/>
    <col min="8201" max="8201" width="14.85546875" customWidth="1"/>
    <col min="8202" max="8202" width="5" customWidth="1"/>
    <col min="8204" max="8204" width="8.42578125" bestFit="1" customWidth="1"/>
    <col min="8205" max="8205" width="13.5703125" customWidth="1"/>
    <col min="8206" max="8206" width="9.7109375" customWidth="1"/>
    <col min="8207" max="8207" width="9" customWidth="1"/>
    <col min="8208" max="8208" width="9.5703125" customWidth="1"/>
    <col min="8209" max="8209" width="13.5703125" customWidth="1"/>
    <col min="8210" max="8210" width="11.85546875" customWidth="1"/>
    <col min="8211" max="8211" width="7.85546875" customWidth="1"/>
    <col min="8212" max="8212" width="8.140625" customWidth="1"/>
    <col min="8213" max="8213" width="14.28515625" customWidth="1"/>
    <col min="8214" max="8214" width="3.42578125" customWidth="1"/>
    <col min="8215" max="8215" width="7.28515625" customWidth="1"/>
    <col min="8216" max="8216" width="8.7109375" customWidth="1"/>
    <col min="8217" max="8217" width="13.140625" customWidth="1"/>
    <col min="8218" max="8218" width="3.28515625" customWidth="1"/>
    <col min="8220" max="8220" width="7.7109375" customWidth="1"/>
    <col min="8221" max="8221" width="14.140625" customWidth="1"/>
    <col min="8222" max="8222" width="2.85546875" customWidth="1"/>
    <col min="8223" max="8223" width="15.140625" customWidth="1"/>
    <col min="8230" max="8230" width="14.7109375" customWidth="1"/>
    <col min="8449" max="8449" width="10.28515625" customWidth="1"/>
    <col min="8450" max="8450" width="2.28515625" customWidth="1"/>
    <col min="8452" max="8452" width="11" bestFit="1" customWidth="1"/>
    <col min="8453" max="8453" width="13.28515625" customWidth="1"/>
    <col min="8454" max="8454" width="5" customWidth="1"/>
    <col min="8455" max="8455" width="7.7109375" customWidth="1"/>
    <col min="8456" max="8456" width="9.28515625" bestFit="1" customWidth="1"/>
    <col min="8457" max="8457" width="14.85546875" customWidth="1"/>
    <col min="8458" max="8458" width="5" customWidth="1"/>
    <col min="8460" max="8460" width="8.42578125" bestFit="1" customWidth="1"/>
    <col min="8461" max="8461" width="13.5703125" customWidth="1"/>
    <col min="8462" max="8462" width="9.7109375" customWidth="1"/>
    <col min="8463" max="8463" width="9" customWidth="1"/>
    <col min="8464" max="8464" width="9.5703125" customWidth="1"/>
    <col min="8465" max="8465" width="13.5703125" customWidth="1"/>
    <col min="8466" max="8466" width="11.85546875" customWidth="1"/>
    <col min="8467" max="8467" width="7.85546875" customWidth="1"/>
    <col min="8468" max="8468" width="8.140625" customWidth="1"/>
    <col min="8469" max="8469" width="14.28515625" customWidth="1"/>
    <col min="8470" max="8470" width="3.42578125" customWidth="1"/>
    <col min="8471" max="8471" width="7.28515625" customWidth="1"/>
    <col min="8472" max="8472" width="8.7109375" customWidth="1"/>
    <col min="8473" max="8473" width="13.140625" customWidth="1"/>
    <col min="8474" max="8474" width="3.28515625" customWidth="1"/>
    <col min="8476" max="8476" width="7.7109375" customWidth="1"/>
    <col min="8477" max="8477" width="14.140625" customWidth="1"/>
    <col min="8478" max="8478" width="2.85546875" customWidth="1"/>
    <col min="8479" max="8479" width="15.140625" customWidth="1"/>
    <col min="8486" max="8486" width="14.7109375" customWidth="1"/>
    <col min="8705" max="8705" width="10.28515625" customWidth="1"/>
    <col min="8706" max="8706" width="2.28515625" customWidth="1"/>
    <col min="8708" max="8708" width="11" bestFit="1" customWidth="1"/>
    <col min="8709" max="8709" width="13.28515625" customWidth="1"/>
    <col min="8710" max="8710" width="5" customWidth="1"/>
    <col min="8711" max="8711" width="7.7109375" customWidth="1"/>
    <col min="8712" max="8712" width="9.28515625" bestFit="1" customWidth="1"/>
    <col min="8713" max="8713" width="14.85546875" customWidth="1"/>
    <col min="8714" max="8714" width="5" customWidth="1"/>
    <col min="8716" max="8716" width="8.42578125" bestFit="1" customWidth="1"/>
    <col min="8717" max="8717" width="13.5703125" customWidth="1"/>
    <col min="8718" max="8718" width="9.7109375" customWidth="1"/>
    <col min="8719" max="8719" width="9" customWidth="1"/>
    <col min="8720" max="8720" width="9.5703125" customWidth="1"/>
    <col min="8721" max="8721" width="13.5703125" customWidth="1"/>
    <col min="8722" max="8722" width="11.85546875" customWidth="1"/>
    <col min="8723" max="8723" width="7.85546875" customWidth="1"/>
    <col min="8724" max="8724" width="8.140625" customWidth="1"/>
    <col min="8725" max="8725" width="14.28515625" customWidth="1"/>
    <col min="8726" max="8726" width="3.42578125" customWidth="1"/>
    <col min="8727" max="8727" width="7.28515625" customWidth="1"/>
    <col min="8728" max="8728" width="8.7109375" customWidth="1"/>
    <col min="8729" max="8729" width="13.140625" customWidth="1"/>
    <col min="8730" max="8730" width="3.28515625" customWidth="1"/>
    <col min="8732" max="8732" width="7.7109375" customWidth="1"/>
    <col min="8733" max="8733" width="14.140625" customWidth="1"/>
    <col min="8734" max="8734" width="2.85546875" customWidth="1"/>
    <col min="8735" max="8735" width="15.140625" customWidth="1"/>
    <col min="8742" max="8742" width="14.7109375" customWidth="1"/>
    <col min="8961" max="8961" width="10.28515625" customWidth="1"/>
    <col min="8962" max="8962" width="2.28515625" customWidth="1"/>
    <col min="8964" max="8964" width="11" bestFit="1" customWidth="1"/>
    <col min="8965" max="8965" width="13.28515625" customWidth="1"/>
    <col min="8966" max="8966" width="5" customWidth="1"/>
    <col min="8967" max="8967" width="7.7109375" customWidth="1"/>
    <col min="8968" max="8968" width="9.28515625" bestFit="1" customWidth="1"/>
    <col min="8969" max="8969" width="14.85546875" customWidth="1"/>
    <col min="8970" max="8970" width="5" customWidth="1"/>
    <col min="8972" max="8972" width="8.42578125" bestFit="1" customWidth="1"/>
    <col min="8973" max="8973" width="13.5703125" customWidth="1"/>
    <col min="8974" max="8974" width="9.7109375" customWidth="1"/>
    <col min="8975" max="8975" width="9" customWidth="1"/>
    <col min="8976" max="8976" width="9.5703125" customWidth="1"/>
    <col min="8977" max="8977" width="13.5703125" customWidth="1"/>
    <col min="8978" max="8978" width="11.85546875" customWidth="1"/>
    <col min="8979" max="8979" width="7.85546875" customWidth="1"/>
    <col min="8980" max="8980" width="8.140625" customWidth="1"/>
    <col min="8981" max="8981" width="14.28515625" customWidth="1"/>
    <col min="8982" max="8982" width="3.42578125" customWidth="1"/>
    <col min="8983" max="8983" width="7.28515625" customWidth="1"/>
    <col min="8984" max="8984" width="8.7109375" customWidth="1"/>
    <col min="8985" max="8985" width="13.140625" customWidth="1"/>
    <col min="8986" max="8986" width="3.28515625" customWidth="1"/>
    <col min="8988" max="8988" width="7.7109375" customWidth="1"/>
    <col min="8989" max="8989" width="14.140625" customWidth="1"/>
    <col min="8990" max="8990" width="2.85546875" customWidth="1"/>
    <col min="8991" max="8991" width="15.140625" customWidth="1"/>
    <col min="8998" max="8998" width="14.7109375" customWidth="1"/>
    <col min="9217" max="9217" width="10.28515625" customWidth="1"/>
    <col min="9218" max="9218" width="2.28515625" customWidth="1"/>
    <col min="9220" max="9220" width="11" bestFit="1" customWidth="1"/>
    <col min="9221" max="9221" width="13.28515625" customWidth="1"/>
    <col min="9222" max="9222" width="5" customWidth="1"/>
    <col min="9223" max="9223" width="7.7109375" customWidth="1"/>
    <col min="9224" max="9224" width="9.28515625" bestFit="1" customWidth="1"/>
    <col min="9225" max="9225" width="14.85546875" customWidth="1"/>
    <col min="9226" max="9226" width="5" customWidth="1"/>
    <col min="9228" max="9228" width="8.42578125" bestFit="1" customWidth="1"/>
    <col min="9229" max="9229" width="13.5703125" customWidth="1"/>
    <col min="9230" max="9230" width="9.7109375" customWidth="1"/>
    <col min="9231" max="9231" width="9" customWidth="1"/>
    <col min="9232" max="9232" width="9.5703125" customWidth="1"/>
    <col min="9233" max="9233" width="13.5703125" customWidth="1"/>
    <col min="9234" max="9234" width="11.85546875" customWidth="1"/>
    <col min="9235" max="9235" width="7.85546875" customWidth="1"/>
    <col min="9236" max="9236" width="8.140625" customWidth="1"/>
    <col min="9237" max="9237" width="14.28515625" customWidth="1"/>
    <col min="9238" max="9238" width="3.42578125" customWidth="1"/>
    <col min="9239" max="9239" width="7.28515625" customWidth="1"/>
    <col min="9240" max="9240" width="8.7109375" customWidth="1"/>
    <col min="9241" max="9241" width="13.140625" customWidth="1"/>
    <col min="9242" max="9242" width="3.28515625" customWidth="1"/>
    <col min="9244" max="9244" width="7.7109375" customWidth="1"/>
    <col min="9245" max="9245" width="14.140625" customWidth="1"/>
    <col min="9246" max="9246" width="2.85546875" customWidth="1"/>
    <col min="9247" max="9247" width="15.140625" customWidth="1"/>
    <col min="9254" max="9254" width="14.7109375" customWidth="1"/>
    <col min="9473" max="9473" width="10.28515625" customWidth="1"/>
    <col min="9474" max="9474" width="2.28515625" customWidth="1"/>
    <col min="9476" max="9476" width="11" bestFit="1" customWidth="1"/>
    <col min="9477" max="9477" width="13.28515625" customWidth="1"/>
    <col min="9478" max="9478" width="5" customWidth="1"/>
    <col min="9479" max="9479" width="7.7109375" customWidth="1"/>
    <col min="9480" max="9480" width="9.28515625" bestFit="1" customWidth="1"/>
    <col min="9481" max="9481" width="14.85546875" customWidth="1"/>
    <col min="9482" max="9482" width="5" customWidth="1"/>
    <col min="9484" max="9484" width="8.42578125" bestFit="1" customWidth="1"/>
    <col min="9485" max="9485" width="13.5703125" customWidth="1"/>
    <col min="9486" max="9486" width="9.7109375" customWidth="1"/>
    <col min="9487" max="9487" width="9" customWidth="1"/>
    <col min="9488" max="9488" width="9.5703125" customWidth="1"/>
    <col min="9489" max="9489" width="13.5703125" customWidth="1"/>
    <col min="9490" max="9490" width="11.85546875" customWidth="1"/>
    <col min="9491" max="9491" width="7.85546875" customWidth="1"/>
    <col min="9492" max="9492" width="8.140625" customWidth="1"/>
    <col min="9493" max="9493" width="14.28515625" customWidth="1"/>
    <col min="9494" max="9494" width="3.42578125" customWidth="1"/>
    <col min="9495" max="9495" width="7.28515625" customWidth="1"/>
    <col min="9496" max="9496" width="8.7109375" customWidth="1"/>
    <col min="9497" max="9497" width="13.140625" customWidth="1"/>
    <col min="9498" max="9498" width="3.28515625" customWidth="1"/>
    <col min="9500" max="9500" width="7.7109375" customWidth="1"/>
    <col min="9501" max="9501" width="14.140625" customWidth="1"/>
    <col min="9502" max="9502" width="2.85546875" customWidth="1"/>
    <col min="9503" max="9503" width="15.140625" customWidth="1"/>
    <col min="9510" max="9510" width="14.7109375" customWidth="1"/>
    <col min="9729" max="9729" width="10.28515625" customWidth="1"/>
    <col min="9730" max="9730" width="2.28515625" customWidth="1"/>
    <col min="9732" max="9732" width="11" bestFit="1" customWidth="1"/>
    <col min="9733" max="9733" width="13.28515625" customWidth="1"/>
    <col min="9734" max="9734" width="5" customWidth="1"/>
    <col min="9735" max="9735" width="7.7109375" customWidth="1"/>
    <col min="9736" max="9736" width="9.28515625" bestFit="1" customWidth="1"/>
    <col min="9737" max="9737" width="14.85546875" customWidth="1"/>
    <col min="9738" max="9738" width="5" customWidth="1"/>
    <col min="9740" max="9740" width="8.42578125" bestFit="1" customWidth="1"/>
    <col min="9741" max="9741" width="13.5703125" customWidth="1"/>
    <col min="9742" max="9742" width="9.7109375" customWidth="1"/>
    <col min="9743" max="9743" width="9" customWidth="1"/>
    <col min="9744" max="9744" width="9.5703125" customWidth="1"/>
    <col min="9745" max="9745" width="13.5703125" customWidth="1"/>
    <col min="9746" max="9746" width="11.85546875" customWidth="1"/>
    <col min="9747" max="9747" width="7.85546875" customWidth="1"/>
    <col min="9748" max="9748" width="8.140625" customWidth="1"/>
    <col min="9749" max="9749" width="14.28515625" customWidth="1"/>
    <col min="9750" max="9750" width="3.42578125" customWidth="1"/>
    <col min="9751" max="9751" width="7.28515625" customWidth="1"/>
    <col min="9752" max="9752" width="8.7109375" customWidth="1"/>
    <col min="9753" max="9753" width="13.140625" customWidth="1"/>
    <col min="9754" max="9754" width="3.28515625" customWidth="1"/>
    <col min="9756" max="9756" width="7.7109375" customWidth="1"/>
    <col min="9757" max="9757" width="14.140625" customWidth="1"/>
    <col min="9758" max="9758" width="2.85546875" customWidth="1"/>
    <col min="9759" max="9759" width="15.140625" customWidth="1"/>
    <col min="9766" max="9766" width="14.7109375" customWidth="1"/>
    <col min="9985" max="9985" width="10.28515625" customWidth="1"/>
    <col min="9986" max="9986" width="2.28515625" customWidth="1"/>
    <col min="9988" max="9988" width="11" bestFit="1" customWidth="1"/>
    <col min="9989" max="9989" width="13.28515625" customWidth="1"/>
    <col min="9990" max="9990" width="5" customWidth="1"/>
    <col min="9991" max="9991" width="7.7109375" customWidth="1"/>
    <col min="9992" max="9992" width="9.28515625" bestFit="1" customWidth="1"/>
    <col min="9993" max="9993" width="14.85546875" customWidth="1"/>
    <col min="9994" max="9994" width="5" customWidth="1"/>
    <col min="9996" max="9996" width="8.42578125" bestFit="1" customWidth="1"/>
    <col min="9997" max="9997" width="13.5703125" customWidth="1"/>
    <col min="9998" max="9998" width="9.7109375" customWidth="1"/>
    <col min="9999" max="9999" width="9" customWidth="1"/>
    <col min="10000" max="10000" width="9.5703125" customWidth="1"/>
    <col min="10001" max="10001" width="13.5703125" customWidth="1"/>
    <col min="10002" max="10002" width="11.85546875" customWidth="1"/>
    <col min="10003" max="10003" width="7.85546875" customWidth="1"/>
    <col min="10004" max="10004" width="8.140625" customWidth="1"/>
    <col min="10005" max="10005" width="14.28515625" customWidth="1"/>
    <col min="10006" max="10006" width="3.42578125" customWidth="1"/>
    <col min="10007" max="10007" width="7.28515625" customWidth="1"/>
    <col min="10008" max="10008" width="8.7109375" customWidth="1"/>
    <col min="10009" max="10009" width="13.140625" customWidth="1"/>
    <col min="10010" max="10010" width="3.28515625" customWidth="1"/>
    <col min="10012" max="10012" width="7.7109375" customWidth="1"/>
    <col min="10013" max="10013" width="14.140625" customWidth="1"/>
    <col min="10014" max="10014" width="2.85546875" customWidth="1"/>
    <col min="10015" max="10015" width="15.140625" customWidth="1"/>
    <col min="10022" max="10022" width="14.7109375" customWidth="1"/>
    <col min="10241" max="10241" width="10.28515625" customWidth="1"/>
    <col min="10242" max="10242" width="2.28515625" customWidth="1"/>
    <col min="10244" max="10244" width="11" bestFit="1" customWidth="1"/>
    <col min="10245" max="10245" width="13.28515625" customWidth="1"/>
    <col min="10246" max="10246" width="5" customWidth="1"/>
    <col min="10247" max="10247" width="7.7109375" customWidth="1"/>
    <col min="10248" max="10248" width="9.28515625" bestFit="1" customWidth="1"/>
    <col min="10249" max="10249" width="14.85546875" customWidth="1"/>
    <col min="10250" max="10250" width="5" customWidth="1"/>
    <col min="10252" max="10252" width="8.42578125" bestFit="1" customWidth="1"/>
    <col min="10253" max="10253" width="13.5703125" customWidth="1"/>
    <col min="10254" max="10254" width="9.7109375" customWidth="1"/>
    <col min="10255" max="10255" width="9" customWidth="1"/>
    <col min="10256" max="10256" width="9.5703125" customWidth="1"/>
    <col min="10257" max="10257" width="13.5703125" customWidth="1"/>
    <col min="10258" max="10258" width="11.85546875" customWidth="1"/>
    <col min="10259" max="10259" width="7.85546875" customWidth="1"/>
    <col min="10260" max="10260" width="8.140625" customWidth="1"/>
    <col min="10261" max="10261" width="14.28515625" customWidth="1"/>
    <col min="10262" max="10262" width="3.42578125" customWidth="1"/>
    <col min="10263" max="10263" width="7.28515625" customWidth="1"/>
    <col min="10264" max="10264" width="8.7109375" customWidth="1"/>
    <col min="10265" max="10265" width="13.140625" customWidth="1"/>
    <col min="10266" max="10266" width="3.28515625" customWidth="1"/>
    <col min="10268" max="10268" width="7.7109375" customWidth="1"/>
    <col min="10269" max="10269" width="14.140625" customWidth="1"/>
    <col min="10270" max="10270" width="2.85546875" customWidth="1"/>
    <col min="10271" max="10271" width="15.140625" customWidth="1"/>
    <col min="10278" max="10278" width="14.7109375" customWidth="1"/>
    <col min="10497" max="10497" width="10.28515625" customWidth="1"/>
    <col min="10498" max="10498" width="2.28515625" customWidth="1"/>
    <col min="10500" max="10500" width="11" bestFit="1" customWidth="1"/>
    <col min="10501" max="10501" width="13.28515625" customWidth="1"/>
    <col min="10502" max="10502" width="5" customWidth="1"/>
    <col min="10503" max="10503" width="7.7109375" customWidth="1"/>
    <col min="10504" max="10504" width="9.28515625" bestFit="1" customWidth="1"/>
    <col min="10505" max="10505" width="14.85546875" customWidth="1"/>
    <col min="10506" max="10506" width="5" customWidth="1"/>
    <col min="10508" max="10508" width="8.42578125" bestFit="1" customWidth="1"/>
    <col min="10509" max="10509" width="13.5703125" customWidth="1"/>
    <col min="10510" max="10510" width="9.7109375" customWidth="1"/>
    <col min="10511" max="10511" width="9" customWidth="1"/>
    <col min="10512" max="10512" width="9.5703125" customWidth="1"/>
    <col min="10513" max="10513" width="13.5703125" customWidth="1"/>
    <col min="10514" max="10514" width="11.85546875" customWidth="1"/>
    <col min="10515" max="10515" width="7.85546875" customWidth="1"/>
    <col min="10516" max="10516" width="8.140625" customWidth="1"/>
    <col min="10517" max="10517" width="14.28515625" customWidth="1"/>
    <col min="10518" max="10518" width="3.42578125" customWidth="1"/>
    <col min="10519" max="10519" width="7.28515625" customWidth="1"/>
    <col min="10520" max="10520" width="8.7109375" customWidth="1"/>
    <col min="10521" max="10521" width="13.140625" customWidth="1"/>
    <col min="10522" max="10522" width="3.28515625" customWidth="1"/>
    <col min="10524" max="10524" width="7.7109375" customWidth="1"/>
    <col min="10525" max="10525" width="14.140625" customWidth="1"/>
    <col min="10526" max="10526" width="2.85546875" customWidth="1"/>
    <col min="10527" max="10527" width="15.140625" customWidth="1"/>
    <col min="10534" max="10534" width="14.7109375" customWidth="1"/>
    <col min="10753" max="10753" width="10.28515625" customWidth="1"/>
    <col min="10754" max="10754" width="2.28515625" customWidth="1"/>
    <col min="10756" max="10756" width="11" bestFit="1" customWidth="1"/>
    <col min="10757" max="10757" width="13.28515625" customWidth="1"/>
    <col min="10758" max="10758" width="5" customWidth="1"/>
    <col min="10759" max="10759" width="7.7109375" customWidth="1"/>
    <col min="10760" max="10760" width="9.28515625" bestFit="1" customWidth="1"/>
    <col min="10761" max="10761" width="14.85546875" customWidth="1"/>
    <col min="10762" max="10762" width="5" customWidth="1"/>
    <col min="10764" max="10764" width="8.42578125" bestFit="1" customWidth="1"/>
    <col min="10765" max="10765" width="13.5703125" customWidth="1"/>
    <col min="10766" max="10766" width="9.7109375" customWidth="1"/>
    <col min="10767" max="10767" width="9" customWidth="1"/>
    <col min="10768" max="10768" width="9.5703125" customWidth="1"/>
    <col min="10769" max="10769" width="13.5703125" customWidth="1"/>
    <col min="10770" max="10770" width="11.85546875" customWidth="1"/>
    <col min="10771" max="10771" width="7.85546875" customWidth="1"/>
    <col min="10772" max="10772" width="8.140625" customWidth="1"/>
    <col min="10773" max="10773" width="14.28515625" customWidth="1"/>
    <col min="10774" max="10774" width="3.42578125" customWidth="1"/>
    <col min="10775" max="10775" width="7.28515625" customWidth="1"/>
    <col min="10776" max="10776" width="8.7109375" customWidth="1"/>
    <col min="10777" max="10777" width="13.140625" customWidth="1"/>
    <col min="10778" max="10778" width="3.28515625" customWidth="1"/>
    <col min="10780" max="10780" width="7.7109375" customWidth="1"/>
    <col min="10781" max="10781" width="14.140625" customWidth="1"/>
    <col min="10782" max="10782" width="2.85546875" customWidth="1"/>
    <col min="10783" max="10783" width="15.140625" customWidth="1"/>
    <col min="10790" max="10790" width="14.7109375" customWidth="1"/>
    <col min="11009" max="11009" width="10.28515625" customWidth="1"/>
    <col min="11010" max="11010" width="2.28515625" customWidth="1"/>
    <col min="11012" max="11012" width="11" bestFit="1" customWidth="1"/>
    <col min="11013" max="11013" width="13.28515625" customWidth="1"/>
    <col min="11014" max="11014" width="5" customWidth="1"/>
    <col min="11015" max="11015" width="7.7109375" customWidth="1"/>
    <col min="11016" max="11016" width="9.28515625" bestFit="1" customWidth="1"/>
    <col min="11017" max="11017" width="14.85546875" customWidth="1"/>
    <col min="11018" max="11018" width="5" customWidth="1"/>
    <col min="11020" max="11020" width="8.42578125" bestFit="1" customWidth="1"/>
    <col min="11021" max="11021" width="13.5703125" customWidth="1"/>
    <col min="11022" max="11022" width="9.7109375" customWidth="1"/>
    <col min="11023" max="11023" width="9" customWidth="1"/>
    <col min="11024" max="11024" width="9.5703125" customWidth="1"/>
    <col min="11025" max="11025" width="13.5703125" customWidth="1"/>
    <col min="11026" max="11026" width="11.85546875" customWidth="1"/>
    <col min="11027" max="11027" width="7.85546875" customWidth="1"/>
    <col min="11028" max="11028" width="8.140625" customWidth="1"/>
    <col min="11029" max="11029" width="14.28515625" customWidth="1"/>
    <col min="11030" max="11030" width="3.42578125" customWidth="1"/>
    <col min="11031" max="11031" width="7.28515625" customWidth="1"/>
    <col min="11032" max="11032" width="8.7109375" customWidth="1"/>
    <col min="11033" max="11033" width="13.140625" customWidth="1"/>
    <col min="11034" max="11034" width="3.28515625" customWidth="1"/>
    <col min="11036" max="11036" width="7.7109375" customWidth="1"/>
    <col min="11037" max="11037" width="14.140625" customWidth="1"/>
    <col min="11038" max="11038" width="2.85546875" customWidth="1"/>
    <col min="11039" max="11039" width="15.140625" customWidth="1"/>
    <col min="11046" max="11046" width="14.7109375" customWidth="1"/>
    <col min="11265" max="11265" width="10.28515625" customWidth="1"/>
    <col min="11266" max="11266" width="2.28515625" customWidth="1"/>
    <col min="11268" max="11268" width="11" bestFit="1" customWidth="1"/>
    <col min="11269" max="11269" width="13.28515625" customWidth="1"/>
    <col min="11270" max="11270" width="5" customWidth="1"/>
    <col min="11271" max="11271" width="7.7109375" customWidth="1"/>
    <col min="11272" max="11272" width="9.28515625" bestFit="1" customWidth="1"/>
    <col min="11273" max="11273" width="14.85546875" customWidth="1"/>
    <col min="11274" max="11274" width="5" customWidth="1"/>
    <col min="11276" max="11276" width="8.42578125" bestFit="1" customWidth="1"/>
    <col min="11277" max="11277" width="13.5703125" customWidth="1"/>
    <col min="11278" max="11278" width="9.7109375" customWidth="1"/>
    <col min="11279" max="11279" width="9" customWidth="1"/>
    <col min="11280" max="11280" width="9.5703125" customWidth="1"/>
    <col min="11281" max="11281" width="13.5703125" customWidth="1"/>
    <col min="11282" max="11282" width="11.85546875" customWidth="1"/>
    <col min="11283" max="11283" width="7.85546875" customWidth="1"/>
    <col min="11284" max="11284" width="8.140625" customWidth="1"/>
    <col min="11285" max="11285" width="14.28515625" customWidth="1"/>
    <col min="11286" max="11286" width="3.42578125" customWidth="1"/>
    <col min="11287" max="11287" width="7.28515625" customWidth="1"/>
    <col min="11288" max="11288" width="8.7109375" customWidth="1"/>
    <col min="11289" max="11289" width="13.140625" customWidth="1"/>
    <col min="11290" max="11290" width="3.28515625" customWidth="1"/>
    <col min="11292" max="11292" width="7.7109375" customWidth="1"/>
    <col min="11293" max="11293" width="14.140625" customWidth="1"/>
    <col min="11294" max="11294" width="2.85546875" customWidth="1"/>
    <col min="11295" max="11295" width="15.140625" customWidth="1"/>
    <col min="11302" max="11302" width="14.7109375" customWidth="1"/>
    <col min="11521" max="11521" width="10.28515625" customWidth="1"/>
    <col min="11522" max="11522" width="2.28515625" customWidth="1"/>
    <col min="11524" max="11524" width="11" bestFit="1" customWidth="1"/>
    <col min="11525" max="11525" width="13.28515625" customWidth="1"/>
    <col min="11526" max="11526" width="5" customWidth="1"/>
    <col min="11527" max="11527" width="7.7109375" customWidth="1"/>
    <col min="11528" max="11528" width="9.28515625" bestFit="1" customWidth="1"/>
    <col min="11529" max="11529" width="14.85546875" customWidth="1"/>
    <col min="11530" max="11530" width="5" customWidth="1"/>
    <col min="11532" max="11532" width="8.42578125" bestFit="1" customWidth="1"/>
    <col min="11533" max="11533" width="13.5703125" customWidth="1"/>
    <col min="11534" max="11534" width="9.7109375" customWidth="1"/>
    <col min="11535" max="11535" width="9" customWidth="1"/>
    <col min="11536" max="11536" width="9.5703125" customWidth="1"/>
    <col min="11537" max="11537" width="13.5703125" customWidth="1"/>
    <col min="11538" max="11538" width="11.85546875" customWidth="1"/>
    <col min="11539" max="11539" width="7.85546875" customWidth="1"/>
    <col min="11540" max="11540" width="8.140625" customWidth="1"/>
    <col min="11541" max="11541" width="14.28515625" customWidth="1"/>
    <col min="11542" max="11542" width="3.42578125" customWidth="1"/>
    <col min="11543" max="11543" width="7.28515625" customWidth="1"/>
    <col min="11544" max="11544" width="8.7109375" customWidth="1"/>
    <col min="11545" max="11545" width="13.140625" customWidth="1"/>
    <col min="11546" max="11546" width="3.28515625" customWidth="1"/>
    <col min="11548" max="11548" width="7.7109375" customWidth="1"/>
    <col min="11549" max="11549" width="14.140625" customWidth="1"/>
    <col min="11550" max="11550" width="2.85546875" customWidth="1"/>
    <col min="11551" max="11551" width="15.140625" customWidth="1"/>
    <col min="11558" max="11558" width="14.7109375" customWidth="1"/>
    <col min="11777" max="11777" width="10.28515625" customWidth="1"/>
    <col min="11778" max="11778" width="2.28515625" customWidth="1"/>
    <col min="11780" max="11780" width="11" bestFit="1" customWidth="1"/>
    <col min="11781" max="11781" width="13.28515625" customWidth="1"/>
    <col min="11782" max="11782" width="5" customWidth="1"/>
    <col min="11783" max="11783" width="7.7109375" customWidth="1"/>
    <col min="11784" max="11784" width="9.28515625" bestFit="1" customWidth="1"/>
    <col min="11785" max="11785" width="14.85546875" customWidth="1"/>
    <col min="11786" max="11786" width="5" customWidth="1"/>
    <col min="11788" max="11788" width="8.42578125" bestFit="1" customWidth="1"/>
    <col min="11789" max="11789" width="13.5703125" customWidth="1"/>
    <col min="11790" max="11790" width="9.7109375" customWidth="1"/>
    <col min="11791" max="11791" width="9" customWidth="1"/>
    <col min="11792" max="11792" width="9.5703125" customWidth="1"/>
    <col min="11793" max="11793" width="13.5703125" customWidth="1"/>
    <col min="11794" max="11794" width="11.85546875" customWidth="1"/>
    <col min="11795" max="11795" width="7.85546875" customWidth="1"/>
    <col min="11796" max="11796" width="8.140625" customWidth="1"/>
    <col min="11797" max="11797" width="14.28515625" customWidth="1"/>
    <col min="11798" max="11798" width="3.42578125" customWidth="1"/>
    <col min="11799" max="11799" width="7.28515625" customWidth="1"/>
    <col min="11800" max="11800" width="8.7109375" customWidth="1"/>
    <col min="11801" max="11801" width="13.140625" customWidth="1"/>
    <col min="11802" max="11802" width="3.28515625" customWidth="1"/>
    <col min="11804" max="11804" width="7.7109375" customWidth="1"/>
    <col min="11805" max="11805" width="14.140625" customWidth="1"/>
    <col min="11806" max="11806" width="2.85546875" customWidth="1"/>
    <col min="11807" max="11807" width="15.140625" customWidth="1"/>
    <col min="11814" max="11814" width="14.7109375" customWidth="1"/>
    <col min="12033" max="12033" width="10.28515625" customWidth="1"/>
    <col min="12034" max="12034" width="2.28515625" customWidth="1"/>
    <col min="12036" max="12036" width="11" bestFit="1" customWidth="1"/>
    <col min="12037" max="12037" width="13.28515625" customWidth="1"/>
    <col min="12038" max="12038" width="5" customWidth="1"/>
    <col min="12039" max="12039" width="7.7109375" customWidth="1"/>
    <col min="12040" max="12040" width="9.28515625" bestFit="1" customWidth="1"/>
    <col min="12041" max="12041" width="14.85546875" customWidth="1"/>
    <col min="12042" max="12042" width="5" customWidth="1"/>
    <col min="12044" max="12044" width="8.42578125" bestFit="1" customWidth="1"/>
    <col min="12045" max="12045" width="13.5703125" customWidth="1"/>
    <col min="12046" max="12046" width="9.7109375" customWidth="1"/>
    <col min="12047" max="12047" width="9" customWidth="1"/>
    <col min="12048" max="12048" width="9.5703125" customWidth="1"/>
    <col min="12049" max="12049" width="13.5703125" customWidth="1"/>
    <col min="12050" max="12050" width="11.85546875" customWidth="1"/>
    <col min="12051" max="12051" width="7.85546875" customWidth="1"/>
    <col min="12052" max="12052" width="8.140625" customWidth="1"/>
    <col min="12053" max="12053" width="14.28515625" customWidth="1"/>
    <col min="12054" max="12054" width="3.42578125" customWidth="1"/>
    <col min="12055" max="12055" width="7.28515625" customWidth="1"/>
    <col min="12056" max="12056" width="8.7109375" customWidth="1"/>
    <col min="12057" max="12057" width="13.140625" customWidth="1"/>
    <col min="12058" max="12058" width="3.28515625" customWidth="1"/>
    <col min="12060" max="12060" width="7.7109375" customWidth="1"/>
    <col min="12061" max="12061" width="14.140625" customWidth="1"/>
    <col min="12062" max="12062" width="2.85546875" customWidth="1"/>
    <col min="12063" max="12063" width="15.140625" customWidth="1"/>
    <col min="12070" max="12070" width="14.7109375" customWidth="1"/>
    <col min="12289" max="12289" width="10.28515625" customWidth="1"/>
    <col min="12290" max="12290" width="2.28515625" customWidth="1"/>
    <col min="12292" max="12292" width="11" bestFit="1" customWidth="1"/>
    <col min="12293" max="12293" width="13.28515625" customWidth="1"/>
    <col min="12294" max="12294" width="5" customWidth="1"/>
    <col min="12295" max="12295" width="7.7109375" customWidth="1"/>
    <col min="12296" max="12296" width="9.28515625" bestFit="1" customWidth="1"/>
    <col min="12297" max="12297" width="14.85546875" customWidth="1"/>
    <col min="12298" max="12298" width="5" customWidth="1"/>
    <col min="12300" max="12300" width="8.42578125" bestFit="1" customWidth="1"/>
    <col min="12301" max="12301" width="13.5703125" customWidth="1"/>
    <col min="12302" max="12302" width="9.7109375" customWidth="1"/>
    <col min="12303" max="12303" width="9" customWidth="1"/>
    <col min="12304" max="12304" width="9.5703125" customWidth="1"/>
    <col min="12305" max="12305" width="13.5703125" customWidth="1"/>
    <col min="12306" max="12306" width="11.85546875" customWidth="1"/>
    <col min="12307" max="12307" width="7.85546875" customWidth="1"/>
    <col min="12308" max="12308" width="8.140625" customWidth="1"/>
    <col min="12309" max="12309" width="14.28515625" customWidth="1"/>
    <col min="12310" max="12310" width="3.42578125" customWidth="1"/>
    <col min="12311" max="12311" width="7.28515625" customWidth="1"/>
    <col min="12312" max="12312" width="8.7109375" customWidth="1"/>
    <col min="12313" max="12313" width="13.140625" customWidth="1"/>
    <col min="12314" max="12314" width="3.28515625" customWidth="1"/>
    <col min="12316" max="12316" width="7.7109375" customWidth="1"/>
    <col min="12317" max="12317" width="14.140625" customWidth="1"/>
    <col min="12318" max="12318" width="2.85546875" customWidth="1"/>
    <col min="12319" max="12319" width="15.140625" customWidth="1"/>
    <col min="12326" max="12326" width="14.7109375" customWidth="1"/>
    <col min="12545" max="12545" width="10.28515625" customWidth="1"/>
    <col min="12546" max="12546" width="2.28515625" customWidth="1"/>
    <col min="12548" max="12548" width="11" bestFit="1" customWidth="1"/>
    <col min="12549" max="12549" width="13.28515625" customWidth="1"/>
    <col min="12550" max="12550" width="5" customWidth="1"/>
    <col min="12551" max="12551" width="7.7109375" customWidth="1"/>
    <col min="12552" max="12552" width="9.28515625" bestFit="1" customWidth="1"/>
    <col min="12553" max="12553" width="14.85546875" customWidth="1"/>
    <col min="12554" max="12554" width="5" customWidth="1"/>
    <col min="12556" max="12556" width="8.42578125" bestFit="1" customWidth="1"/>
    <col min="12557" max="12557" width="13.5703125" customWidth="1"/>
    <col min="12558" max="12558" width="9.7109375" customWidth="1"/>
    <col min="12559" max="12559" width="9" customWidth="1"/>
    <col min="12560" max="12560" width="9.5703125" customWidth="1"/>
    <col min="12561" max="12561" width="13.5703125" customWidth="1"/>
    <col min="12562" max="12562" width="11.85546875" customWidth="1"/>
    <col min="12563" max="12563" width="7.85546875" customWidth="1"/>
    <col min="12564" max="12564" width="8.140625" customWidth="1"/>
    <col min="12565" max="12565" width="14.28515625" customWidth="1"/>
    <col min="12566" max="12566" width="3.42578125" customWidth="1"/>
    <col min="12567" max="12567" width="7.28515625" customWidth="1"/>
    <col min="12568" max="12568" width="8.7109375" customWidth="1"/>
    <col min="12569" max="12569" width="13.140625" customWidth="1"/>
    <col min="12570" max="12570" width="3.28515625" customWidth="1"/>
    <col min="12572" max="12572" width="7.7109375" customWidth="1"/>
    <col min="12573" max="12573" width="14.140625" customWidth="1"/>
    <col min="12574" max="12574" width="2.85546875" customWidth="1"/>
    <col min="12575" max="12575" width="15.140625" customWidth="1"/>
    <col min="12582" max="12582" width="14.7109375" customWidth="1"/>
    <col min="12801" max="12801" width="10.28515625" customWidth="1"/>
    <col min="12802" max="12802" width="2.28515625" customWidth="1"/>
    <col min="12804" max="12804" width="11" bestFit="1" customWidth="1"/>
    <col min="12805" max="12805" width="13.28515625" customWidth="1"/>
    <col min="12806" max="12806" width="5" customWidth="1"/>
    <col min="12807" max="12807" width="7.7109375" customWidth="1"/>
    <col min="12808" max="12808" width="9.28515625" bestFit="1" customWidth="1"/>
    <col min="12809" max="12809" width="14.85546875" customWidth="1"/>
    <col min="12810" max="12810" width="5" customWidth="1"/>
    <col min="12812" max="12812" width="8.42578125" bestFit="1" customWidth="1"/>
    <col min="12813" max="12813" width="13.5703125" customWidth="1"/>
    <col min="12814" max="12814" width="9.7109375" customWidth="1"/>
    <col min="12815" max="12815" width="9" customWidth="1"/>
    <col min="12816" max="12816" width="9.5703125" customWidth="1"/>
    <col min="12817" max="12817" width="13.5703125" customWidth="1"/>
    <col min="12818" max="12818" width="11.85546875" customWidth="1"/>
    <col min="12819" max="12819" width="7.85546875" customWidth="1"/>
    <col min="12820" max="12820" width="8.140625" customWidth="1"/>
    <col min="12821" max="12821" width="14.28515625" customWidth="1"/>
    <col min="12822" max="12822" width="3.42578125" customWidth="1"/>
    <col min="12823" max="12823" width="7.28515625" customWidth="1"/>
    <col min="12824" max="12824" width="8.7109375" customWidth="1"/>
    <col min="12825" max="12825" width="13.140625" customWidth="1"/>
    <col min="12826" max="12826" width="3.28515625" customWidth="1"/>
    <col min="12828" max="12828" width="7.7109375" customWidth="1"/>
    <col min="12829" max="12829" width="14.140625" customWidth="1"/>
    <col min="12830" max="12830" width="2.85546875" customWidth="1"/>
    <col min="12831" max="12831" width="15.140625" customWidth="1"/>
    <col min="12838" max="12838" width="14.7109375" customWidth="1"/>
    <col min="13057" max="13057" width="10.28515625" customWidth="1"/>
    <col min="13058" max="13058" width="2.28515625" customWidth="1"/>
    <col min="13060" max="13060" width="11" bestFit="1" customWidth="1"/>
    <col min="13061" max="13061" width="13.28515625" customWidth="1"/>
    <col min="13062" max="13062" width="5" customWidth="1"/>
    <col min="13063" max="13063" width="7.7109375" customWidth="1"/>
    <col min="13064" max="13064" width="9.28515625" bestFit="1" customWidth="1"/>
    <col min="13065" max="13065" width="14.85546875" customWidth="1"/>
    <col min="13066" max="13066" width="5" customWidth="1"/>
    <col min="13068" max="13068" width="8.42578125" bestFit="1" customWidth="1"/>
    <col min="13069" max="13069" width="13.5703125" customWidth="1"/>
    <col min="13070" max="13070" width="9.7109375" customWidth="1"/>
    <col min="13071" max="13071" width="9" customWidth="1"/>
    <col min="13072" max="13072" width="9.5703125" customWidth="1"/>
    <col min="13073" max="13073" width="13.5703125" customWidth="1"/>
    <col min="13074" max="13074" width="11.85546875" customWidth="1"/>
    <col min="13075" max="13075" width="7.85546875" customWidth="1"/>
    <col min="13076" max="13076" width="8.140625" customWidth="1"/>
    <col min="13077" max="13077" width="14.28515625" customWidth="1"/>
    <col min="13078" max="13078" width="3.42578125" customWidth="1"/>
    <col min="13079" max="13079" width="7.28515625" customWidth="1"/>
    <col min="13080" max="13080" width="8.7109375" customWidth="1"/>
    <col min="13081" max="13081" width="13.140625" customWidth="1"/>
    <col min="13082" max="13082" width="3.28515625" customWidth="1"/>
    <col min="13084" max="13084" width="7.7109375" customWidth="1"/>
    <col min="13085" max="13085" width="14.140625" customWidth="1"/>
    <col min="13086" max="13086" width="2.85546875" customWidth="1"/>
    <col min="13087" max="13087" width="15.140625" customWidth="1"/>
    <col min="13094" max="13094" width="14.7109375" customWidth="1"/>
    <col min="13313" max="13313" width="10.28515625" customWidth="1"/>
    <col min="13314" max="13314" width="2.28515625" customWidth="1"/>
    <col min="13316" max="13316" width="11" bestFit="1" customWidth="1"/>
    <col min="13317" max="13317" width="13.28515625" customWidth="1"/>
    <col min="13318" max="13318" width="5" customWidth="1"/>
    <col min="13319" max="13319" width="7.7109375" customWidth="1"/>
    <col min="13320" max="13320" width="9.28515625" bestFit="1" customWidth="1"/>
    <col min="13321" max="13321" width="14.85546875" customWidth="1"/>
    <col min="13322" max="13322" width="5" customWidth="1"/>
    <col min="13324" max="13324" width="8.42578125" bestFit="1" customWidth="1"/>
    <col min="13325" max="13325" width="13.5703125" customWidth="1"/>
    <col min="13326" max="13326" width="9.7109375" customWidth="1"/>
    <col min="13327" max="13327" width="9" customWidth="1"/>
    <col min="13328" max="13328" width="9.5703125" customWidth="1"/>
    <col min="13329" max="13329" width="13.5703125" customWidth="1"/>
    <col min="13330" max="13330" width="11.85546875" customWidth="1"/>
    <col min="13331" max="13331" width="7.85546875" customWidth="1"/>
    <col min="13332" max="13332" width="8.140625" customWidth="1"/>
    <col min="13333" max="13333" width="14.28515625" customWidth="1"/>
    <col min="13334" max="13334" width="3.42578125" customWidth="1"/>
    <col min="13335" max="13335" width="7.28515625" customWidth="1"/>
    <col min="13336" max="13336" width="8.7109375" customWidth="1"/>
    <col min="13337" max="13337" width="13.140625" customWidth="1"/>
    <col min="13338" max="13338" width="3.28515625" customWidth="1"/>
    <col min="13340" max="13340" width="7.7109375" customWidth="1"/>
    <col min="13341" max="13341" width="14.140625" customWidth="1"/>
    <col min="13342" max="13342" width="2.85546875" customWidth="1"/>
    <col min="13343" max="13343" width="15.140625" customWidth="1"/>
    <col min="13350" max="13350" width="14.7109375" customWidth="1"/>
    <col min="13569" max="13569" width="10.28515625" customWidth="1"/>
    <col min="13570" max="13570" width="2.28515625" customWidth="1"/>
    <col min="13572" max="13572" width="11" bestFit="1" customWidth="1"/>
    <col min="13573" max="13573" width="13.28515625" customWidth="1"/>
    <col min="13574" max="13574" width="5" customWidth="1"/>
    <col min="13575" max="13575" width="7.7109375" customWidth="1"/>
    <col min="13576" max="13576" width="9.28515625" bestFit="1" customWidth="1"/>
    <col min="13577" max="13577" width="14.85546875" customWidth="1"/>
    <col min="13578" max="13578" width="5" customWidth="1"/>
    <col min="13580" max="13580" width="8.42578125" bestFit="1" customWidth="1"/>
    <col min="13581" max="13581" width="13.5703125" customWidth="1"/>
    <col min="13582" max="13582" width="9.7109375" customWidth="1"/>
    <col min="13583" max="13583" width="9" customWidth="1"/>
    <col min="13584" max="13584" width="9.5703125" customWidth="1"/>
    <col min="13585" max="13585" width="13.5703125" customWidth="1"/>
    <col min="13586" max="13586" width="11.85546875" customWidth="1"/>
    <col min="13587" max="13587" width="7.85546875" customWidth="1"/>
    <col min="13588" max="13588" width="8.140625" customWidth="1"/>
    <col min="13589" max="13589" width="14.28515625" customWidth="1"/>
    <col min="13590" max="13590" width="3.42578125" customWidth="1"/>
    <col min="13591" max="13591" width="7.28515625" customWidth="1"/>
    <col min="13592" max="13592" width="8.7109375" customWidth="1"/>
    <col min="13593" max="13593" width="13.140625" customWidth="1"/>
    <col min="13594" max="13594" width="3.28515625" customWidth="1"/>
    <col min="13596" max="13596" width="7.7109375" customWidth="1"/>
    <col min="13597" max="13597" width="14.140625" customWidth="1"/>
    <col min="13598" max="13598" width="2.85546875" customWidth="1"/>
    <col min="13599" max="13599" width="15.140625" customWidth="1"/>
    <col min="13606" max="13606" width="14.7109375" customWidth="1"/>
    <col min="13825" max="13825" width="10.28515625" customWidth="1"/>
    <col min="13826" max="13826" width="2.28515625" customWidth="1"/>
    <col min="13828" max="13828" width="11" bestFit="1" customWidth="1"/>
    <col min="13829" max="13829" width="13.28515625" customWidth="1"/>
    <col min="13830" max="13830" width="5" customWidth="1"/>
    <col min="13831" max="13831" width="7.7109375" customWidth="1"/>
    <col min="13832" max="13832" width="9.28515625" bestFit="1" customWidth="1"/>
    <col min="13833" max="13833" width="14.85546875" customWidth="1"/>
    <col min="13834" max="13834" width="5" customWidth="1"/>
    <col min="13836" max="13836" width="8.42578125" bestFit="1" customWidth="1"/>
    <col min="13837" max="13837" width="13.5703125" customWidth="1"/>
    <col min="13838" max="13838" width="9.7109375" customWidth="1"/>
    <col min="13839" max="13839" width="9" customWidth="1"/>
    <col min="13840" max="13840" width="9.5703125" customWidth="1"/>
    <col min="13841" max="13841" width="13.5703125" customWidth="1"/>
    <col min="13842" max="13842" width="11.85546875" customWidth="1"/>
    <col min="13843" max="13843" width="7.85546875" customWidth="1"/>
    <col min="13844" max="13844" width="8.140625" customWidth="1"/>
    <col min="13845" max="13845" width="14.28515625" customWidth="1"/>
    <col min="13846" max="13846" width="3.42578125" customWidth="1"/>
    <col min="13847" max="13847" width="7.28515625" customWidth="1"/>
    <col min="13848" max="13848" width="8.7109375" customWidth="1"/>
    <col min="13849" max="13849" width="13.140625" customWidth="1"/>
    <col min="13850" max="13850" width="3.28515625" customWidth="1"/>
    <col min="13852" max="13852" width="7.7109375" customWidth="1"/>
    <col min="13853" max="13853" width="14.140625" customWidth="1"/>
    <col min="13854" max="13854" width="2.85546875" customWidth="1"/>
    <col min="13855" max="13855" width="15.140625" customWidth="1"/>
    <col min="13862" max="13862" width="14.7109375" customWidth="1"/>
    <col min="14081" max="14081" width="10.28515625" customWidth="1"/>
    <col min="14082" max="14082" width="2.28515625" customWidth="1"/>
    <col min="14084" max="14084" width="11" bestFit="1" customWidth="1"/>
    <col min="14085" max="14085" width="13.28515625" customWidth="1"/>
    <col min="14086" max="14086" width="5" customWidth="1"/>
    <col min="14087" max="14087" width="7.7109375" customWidth="1"/>
    <col min="14088" max="14088" width="9.28515625" bestFit="1" customWidth="1"/>
    <col min="14089" max="14089" width="14.85546875" customWidth="1"/>
    <col min="14090" max="14090" width="5" customWidth="1"/>
    <col min="14092" max="14092" width="8.42578125" bestFit="1" customWidth="1"/>
    <col min="14093" max="14093" width="13.5703125" customWidth="1"/>
    <col min="14094" max="14094" width="9.7109375" customWidth="1"/>
    <col min="14095" max="14095" width="9" customWidth="1"/>
    <col min="14096" max="14096" width="9.5703125" customWidth="1"/>
    <col min="14097" max="14097" width="13.5703125" customWidth="1"/>
    <col min="14098" max="14098" width="11.85546875" customWidth="1"/>
    <col min="14099" max="14099" width="7.85546875" customWidth="1"/>
    <col min="14100" max="14100" width="8.140625" customWidth="1"/>
    <col min="14101" max="14101" width="14.28515625" customWidth="1"/>
    <col min="14102" max="14102" width="3.42578125" customWidth="1"/>
    <col min="14103" max="14103" width="7.28515625" customWidth="1"/>
    <col min="14104" max="14104" width="8.7109375" customWidth="1"/>
    <col min="14105" max="14105" width="13.140625" customWidth="1"/>
    <col min="14106" max="14106" width="3.28515625" customWidth="1"/>
    <col min="14108" max="14108" width="7.7109375" customWidth="1"/>
    <col min="14109" max="14109" width="14.140625" customWidth="1"/>
    <col min="14110" max="14110" width="2.85546875" customWidth="1"/>
    <col min="14111" max="14111" width="15.140625" customWidth="1"/>
    <col min="14118" max="14118" width="14.7109375" customWidth="1"/>
    <col min="14337" max="14337" width="10.28515625" customWidth="1"/>
    <col min="14338" max="14338" width="2.28515625" customWidth="1"/>
    <col min="14340" max="14340" width="11" bestFit="1" customWidth="1"/>
    <col min="14341" max="14341" width="13.28515625" customWidth="1"/>
    <col min="14342" max="14342" width="5" customWidth="1"/>
    <col min="14343" max="14343" width="7.7109375" customWidth="1"/>
    <col min="14344" max="14344" width="9.28515625" bestFit="1" customWidth="1"/>
    <col min="14345" max="14345" width="14.85546875" customWidth="1"/>
    <col min="14346" max="14346" width="5" customWidth="1"/>
    <col min="14348" max="14348" width="8.42578125" bestFit="1" customWidth="1"/>
    <col min="14349" max="14349" width="13.5703125" customWidth="1"/>
    <col min="14350" max="14350" width="9.7109375" customWidth="1"/>
    <col min="14351" max="14351" width="9" customWidth="1"/>
    <col min="14352" max="14352" width="9.5703125" customWidth="1"/>
    <col min="14353" max="14353" width="13.5703125" customWidth="1"/>
    <col min="14354" max="14354" width="11.85546875" customWidth="1"/>
    <col min="14355" max="14355" width="7.85546875" customWidth="1"/>
    <col min="14356" max="14356" width="8.140625" customWidth="1"/>
    <col min="14357" max="14357" width="14.28515625" customWidth="1"/>
    <col min="14358" max="14358" width="3.42578125" customWidth="1"/>
    <col min="14359" max="14359" width="7.28515625" customWidth="1"/>
    <col min="14360" max="14360" width="8.7109375" customWidth="1"/>
    <col min="14361" max="14361" width="13.140625" customWidth="1"/>
    <col min="14362" max="14362" width="3.28515625" customWidth="1"/>
    <col min="14364" max="14364" width="7.7109375" customWidth="1"/>
    <col min="14365" max="14365" width="14.140625" customWidth="1"/>
    <col min="14366" max="14366" width="2.85546875" customWidth="1"/>
    <col min="14367" max="14367" width="15.140625" customWidth="1"/>
    <col min="14374" max="14374" width="14.7109375" customWidth="1"/>
    <col min="14593" max="14593" width="10.28515625" customWidth="1"/>
    <col min="14594" max="14594" width="2.28515625" customWidth="1"/>
    <col min="14596" max="14596" width="11" bestFit="1" customWidth="1"/>
    <col min="14597" max="14597" width="13.28515625" customWidth="1"/>
    <col min="14598" max="14598" width="5" customWidth="1"/>
    <col min="14599" max="14599" width="7.7109375" customWidth="1"/>
    <col min="14600" max="14600" width="9.28515625" bestFit="1" customWidth="1"/>
    <col min="14601" max="14601" width="14.85546875" customWidth="1"/>
    <col min="14602" max="14602" width="5" customWidth="1"/>
    <col min="14604" max="14604" width="8.42578125" bestFit="1" customWidth="1"/>
    <col min="14605" max="14605" width="13.5703125" customWidth="1"/>
    <col min="14606" max="14606" width="9.7109375" customWidth="1"/>
    <col min="14607" max="14607" width="9" customWidth="1"/>
    <col min="14608" max="14608" width="9.5703125" customWidth="1"/>
    <col min="14609" max="14609" width="13.5703125" customWidth="1"/>
    <col min="14610" max="14610" width="11.85546875" customWidth="1"/>
    <col min="14611" max="14611" width="7.85546875" customWidth="1"/>
    <col min="14612" max="14612" width="8.140625" customWidth="1"/>
    <col min="14613" max="14613" width="14.28515625" customWidth="1"/>
    <col min="14614" max="14614" width="3.42578125" customWidth="1"/>
    <col min="14615" max="14615" width="7.28515625" customWidth="1"/>
    <col min="14616" max="14616" width="8.7109375" customWidth="1"/>
    <col min="14617" max="14617" width="13.140625" customWidth="1"/>
    <col min="14618" max="14618" width="3.28515625" customWidth="1"/>
    <col min="14620" max="14620" width="7.7109375" customWidth="1"/>
    <col min="14621" max="14621" width="14.140625" customWidth="1"/>
    <col min="14622" max="14622" width="2.85546875" customWidth="1"/>
    <col min="14623" max="14623" width="15.140625" customWidth="1"/>
    <col min="14630" max="14630" width="14.7109375" customWidth="1"/>
    <col min="14849" max="14849" width="10.28515625" customWidth="1"/>
    <col min="14850" max="14850" width="2.28515625" customWidth="1"/>
    <col min="14852" max="14852" width="11" bestFit="1" customWidth="1"/>
    <col min="14853" max="14853" width="13.28515625" customWidth="1"/>
    <col min="14854" max="14854" width="5" customWidth="1"/>
    <col min="14855" max="14855" width="7.7109375" customWidth="1"/>
    <col min="14856" max="14856" width="9.28515625" bestFit="1" customWidth="1"/>
    <col min="14857" max="14857" width="14.85546875" customWidth="1"/>
    <col min="14858" max="14858" width="5" customWidth="1"/>
    <col min="14860" max="14860" width="8.42578125" bestFit="1" customWidth="1"/>
    <col min="14861" max="14861" width="13.5703125" customWidth="1"/>
    <col min="14862" max="14862" width="9.7109375" customWidth="1"/>
    <col min="14863" max="14863" width="9" customWidth="1"/>
    <col min="14864" max="14864" width="9.5703125" customWidth="1"/>
    <col min="14865" max="14865" width="13.5703125" customWidth="1"/>
    <col min="14866" max="14866" width="11.85546875" customWidth="1"/>
    <col min="14867" max="14867" width="7.85546875" customWidth="1"/>
    <col min="14868" max="14868" width="8.140625" customWidth="1"/>
    <col min="14869" max="14869" width="14.28515625" customWidth="1"/>
    <col min="14870" max="14870" width="3.42578125" customWidth="1"/>
    <col min="14871" max="14871" width="7.28515625" customWidth="1"/>
    <col min="14872" max="14872" width="8.7109375" customWidth="1"/>
    <col min="14873" max="14873" width="13.140625" customWidth="1"/>
    <col min="14874" max="14874" width="3.28515625" customWidth="1"/>
    <col min="14876" max="14876" width="7.7109375" customWidth="1"/>
    <col min="14877" max="14877" width="14.140625" customWidth="1"/>
    <col min="14878" max="14878" width="2.85546875" customWidth="1"/>
    <col min="14879" max="14879" width="15.140625" customWidth="1"/>
    <col min="14886" max="14886" width="14.7109375" customWidth="1"/>
    <col min="15105" max="15105" width="10.28515625" customWidth="1"/>
    <col min="15106" max="15106" width="2.28515625" customWidth="1"/>
    <col min="15108" max="15108" width="11" bestFit="1" customWidth="1"/>
    <col min="15109" max="15109" width="13.28515625" customWidth="1"/>
    <col min="15110" max="15110" width="5" customWidth="1"/>
    <col min="15111" max="15111" width="7.7109375" customWidth="1"/>
    <col min="15112" max="15112" width="9.28515625" bestFit="1" customWidth="1"/>
    <col min="15113" max="15113" width="14.85546875" customWidth="1"/>
    <col min="15114" max="15114" width="5" customWidth="1"/>
    <col min="15116" max="15116" width="8.42578125" bestFit="1" customWidth="1"/>
    <col min="15117" max="15117" width="13.5703125" customWidth="1"/>
    <col min="15118" max="15118" width="9.7109375" customWidth="1"/>
    <col min="15119" max="15119" width="9" customWidth="1"/>
    <col min="15120" max="15120" width="9.5703125" customWidth="1"/>
    <col min="15121" max="15121" width="13.5703125" customWidth="1"/>
    <col min="15122" max="15122" width="11.85546875" customWidth="1"/>
    <col min="15123" max="15123" width="7.85546875" customWidth="1"/>
    <col min="15124" max="15124" width="8.140625" customWidth="1"/>
    <col min="15125" max="15125" width="14.28515625" customWidth="1"/>
    <col min="15126" max="15126" width="3.42578125" customWidth="1"/>
    <col min="15127" max="15127" width="7.28515625" customWidth="1"/>
    <col min="15128" max="15128" width="8.7109375" customWidth="1"/>
    <col min="15129" max="15129" width="13.140625" customWidth="1"/>
    <col min="15130" max="15130" width="3.28515625" customWidth="1"/>
    <col min="15132" max="15132" width="7.7109375" customWidth="1"/>
    <col min="15133" max="15133" width="14.140625" customWidth="1"/>
    <col min="15134" max="15134" width="2.85546875" customWidth="1"/>
    <col min="15135" max="15135" width="15.140625" customWidth="1"/>
    <col min="15142" max="15142" width="14.7109375" customWidth="1"/>
    <col min="15361" max="15361" width="10.28515625" customWidth="1"/>
    <col min="15362" max="15362" width="2.28515625" customWidth="1"/>
    <col min="15364" max="15364" width="11" bestFit="1" customWidth="1"/>
    <col min="15365" max="15365" width="13.28515625" customWidth="1"/>
    <col min="15366" max="15366" width="5" customWidth="1"/>
    <col min="15367" max="15367" width="7.7109375" customWidth="1"/>
    <col min="15368" max="15368" width="9.28515625" bestFit="1" customWidth="1"/>
    <col min="15369" max="15369" width="14.85546875" customWidth="1"/>
    <col min="15370" max="15370" width="5" customWidth="1"/>
    <col min="15372" max="15372" width="8.42578125" bestFit="1" customWidth="1"/>
    <col min="15373" max="15373" width="13.5703125" customWidth="1"/>
    <col min="15374" max="15374" width="9.7109375" customWidth="1"/>
    <col min="15375" max="15375" width="9" customWidth="1"/>
    <col min="15376" max="15376" width="9.5703125" customWidth="1"/>
    <col min="15377" max="15377" width="13.5703125" customWidth="1"/>
    <col min="15378" max="15378" width="11.85546875" customWidth="1"/>
    <col min="15379" max="15379" width="7.85546875" customWidth="1"/>
    <col min="15380" max="15380" width="8.140625" customWidth="1"/>
    <col min="15381" max="15381" width="14.28515625" customWidth="1"/>
    <col min="15382" max="15382" width="3.42578125" customWidth="1"/>
    <col min="15383" max="15383" width="7.28515625" customWidth="1"/>
    <col min="15384" max="15384" width="8.7109375" customWidth="1"/>
    <col min="15385" max="15385" width="13.140625" customWidth="1"/>
    <col min="15386" max="15386" width="3.28515625" customWidth="1"/>
    <col min="15388" max="15388" width="7.7109375" customWidth="1"/>
    <col min="15389" max="15389" width="14.140625" customWidth="1"/>
    <col min="15390" max="15390" width="2.85546875" customWidth="1"/>
    <col min="15391" max="15391" width="15.140625" customWidth="1"/>
    <col min="15398" max="15398" width="14.7109375" customWidth="1"/>
    <col min="15617" max="15617" width="10.28515625" customWidth="1"/>
    <col min="15618" max="15618" width="2.28515625" customWidth="1"/>
    <col min="15620" max="15620" width="11" bestFit="1" customWidth="1"/>
    <col min="15621" max="15621" width="13.28515625" customWidth="1"/>
    <col min="15622" max="15622" width="5" customWidth="1"/>
    <col min="15623" max="15623" width="7.7109375" customWidth="1"/>
    <col min="15624" max="15624" width="9.28515625" bestFit="1" customWidth="1"/>
    <col min="15625" max="15625" width="14.85546875" customWidth="1"/>
    <col min="15626" max="15626" width="5" customWidth="1"/>
    <col min="15628" max="15628" width="8.42578125" bestFit="1" customWidth="1"/>
    <col min="15629" max="15629" width="13.5703125" customWidth="1"/>
    <col min="15630" max="15630" width="9.7109375" customWidth="1"/>
    <col min="15631" max="15631" width="9" customWidth="1"/>
    <col min="15632" max="15632" width="9.5703125" customWidth="1"/>
    <col min="15633" max="15633" width="13.5703125" customWidth="1"/>
    <col min="15634" max="15634" width="11.85546875" customWidth="1"/>
    <col min="15635" max="15635" width="7.85546875" customWidth="1"/>
    <col min="15636" max="15636" width="8.140625" customWidth="1"/>
    <col min="15637" max="15637" width="14.28515625" customWidth="1"/>
    <col min="15638" max="15638" width="3.42578125" customWidth="1"/>
    <col min="15639" max="15639" width="7.28515625" customWidth="1"/>
    <col min="15640" max="15640" width="8.7109375" customWidth="1"/>
    <col min="15641" max="15641" width="13.140625" customWidth="1"/>
    <col min="15642" max="15642" width="3.28515625" customWidth="1"/>
    <col min="15644" max="15644" width="7.7109375" customWidth="1"/>
    <col min="15645" max="15645" width="14.140625" customWidth="1"/>
    <col min="15646" max="15646" width="2.85546875" customWidth="1"/>
    <col min="15647" max="15647" width="15.140625" customWidth="1"/>
    <col min="15654" max="15654" width="14.7109375" customWidth="1"/>
    <col min="15873" max="15873" width="10.28515625" customWidth="1"/>
    <col min="15874" max="15874" width="2.28515625" customWidth="1"/>
    <col min="15876" max="15876" width="11" bestFit="1" customWidth="1"/>
    <col min="15877" max="15877" width="13.28515625" customWidth="1"/>
    <col min="15878" max="15878" width="5" customWidth="1"/>
    <col min="15879" max="15879" width="7.7109375" customWidth="1"/>
    <col min="15880" max="15880" width="9.28515625" bestFit="1" customWidth="1"/>
    <col min="15881" max="15881" width="14.85546875" customWidth="1"/>
    <col min="15882" max="15882" width="5" customWidth="1"/>
    <col min="15884" max="15884" width="8.42578125" bestFit="1" customWidth="1"/>
    <col min="15885" max="15885" width="13.5703125" customWidth="1"/>
    <col min="15886" max="15886" width="9.7109375" customWidth="1"/>
    <col min="15887" max="15887" width="9" customWidth="1"/>
    <col min="15888" max="15888" width="9.5703125" customWidth="1"/>
    <col min="15889" max="15889" width="13.5703125" customWidth="1"/>
    <col min="15890" max="15890" width="11.85546875" customWidth="1"/>
    <col min="15891" max="15891" width="7.85546875" customWidth="1"/>
    <col min="15892" max="15892" width="8.140625" customWidth="1"/>
    <col min="15893" max="15893" width="14.28515625" customWidth="1"/>
    <col min="15894" max="15894" width="3.42578125" customWidth="1"/>
    <col min="15895" max="15895" width="7.28515625" customWidth="1"/>
    <col min="15896" max="15896" width="8.7109375" customWidth="1"/>
    <col min="15897" max="15897" width="13.140625" customWidth="1"/>
    <col min="15898" max="15898" width="3.28515625" customWidth="1"/>
    <col min="15900" max="15900" width="7.7109375" customWidth="1"/>
    <col min="15901" max="15901" width="14.140625" customWidth="1"/>
    <col min="15902" max="15902" width="2.85546875" customWidth="1"/>
    <col min="15903" max="15903" width="15.140625" customWidth="1"/>
    <col min="15910" max="15910" width="14.7109375" customWidth="1"/>
    <col min="16129" max="16129" width="10.28515625" customWidth="1"/>
    <col min="16130" max="16130" width="2.28515625" customWidth="1"/>
    <col min="16132" max="16132" width="11" bestFit="1" customWidth="1"/>
    <col min="16133" max="16133" width="13.28515625" customWidth="1"/>
    <col min="16134" max="16134" width="5" customWidth="1"/>
    <col min="16135" max="16135" width="7.7109375" customWidth="1"/>
    <col min="16136" max="16136" width="9.28515625" bestFit="1" customWidth="1"/>
    <col min="16137" max="16137" width="14.85546875" customWidth="1"/>
    <col min="16138" max="16138" width="5" customWidth="1"/>
    <col min="16140" max="16140" width="8.42578125" bestFit="1" customWidth="1"/>
    <col min="16141" max="16141" width="13.5703125" customWidth="1"/>
    <col min="16142" max="16142" width="9.7109375" customWidth="1"/>
    <col min="16143" max="16143" width="9" customWidth="1"/>
    <col min="16144" max="16144" width="9.5703125" customWidth="1"/>
    <col min="16145" max="16145" width="13.5703125" customWidth="1"/>
    <col min="16146" max="16146" width="11.85546875" customWidth="1"/>
    <col min="16147" max="16147" width="7.85546875" customWidth="1"/>
    <col min="16148" max="16148" width="8.140625" customWidth="1"/>
    <col min="16149" max="16149" width="14.28515625" customWidth="1"/>
    <col min="16150" max="16150" width="3.42578125" customWidth="1"/>
    <col min="16151" max="16151" width="7.28515625" customWidth="1"/>
    <col min="16152" max="16152" width="8.7109375" customWidth="1"/>
    <col min="16153" max="16153" width="13.140625" customWidth="1"/>
    <col min="16154" max="16154" width="3.28515625" customWidth="1"/>
    <col min="16156" max="16156" width="7.7109375" customWidth="1"/>
    <col min="16157" max="16157" width="14.140625" customWidth="1"/>
    <col min="16158" max="16158" width="2.85546875" customWidth="1"/>
    <col min="16159" max="16159" width="15.140625" customWidth="1"/>
    <col min="16166" max="16166" width="14.7109375" customWidth="1"/>
  </cols>
  <sheetData>
    <row r="1" spans="1:13">
      <c r="A1" s="4" t="s">
        <v>1</v>
      </c>
    </row>
    <row r="2" spans="1:13">
      <c r="A2" s="4" t="s">
        <v>3</v>
      </c>
    </row>
    <row r="3" spans="1:13">
      <c r="J3" s="40"/>
      <c r="K3" s="40"/>
      <c r="L3" s="40"/>
      <c r="M3" s="40"/>
    </row>
    <row r="4" spans="1:13">
      <c r="A4" s="2" t="s">
        <v>8</v>
      </c>
      <c r="B4" s="40"/>
      <c r="C4" s="40"/>
      <c r="D4" s="40"/>
      <c r="E4" s="40"/>
      <c r="F4" s="35"/>
      <c r="G4" s="40"/>
      <c r="H4" s="39"/>
      <c r="I4" s="39"/>
      <c r="J4" s="40"/>
      <c r="K4" s="40"/>
      <c r="L4" s="40"/>
      <c r="M4" s="40"/>
    </row>
    <row r="5" spans="1:13">
      <c r="A5" s="40"/>
      <c r="B5" s="40"/>
      <c r="C5" s="40"/>
      <c r="D5" s="40"/>
      <c r="E5" s="40"/>
      <c r="F5" s="40"/>
      <c r="G5" s="40" t="s">
        <v>0</v>
      </c>
      <c r="H5" s="4" t="s">
        <v>0</v>
      </c>
      <c r="I5" s="17"/>
      <c r="J5" s="40"/>
      <c r="K5" s="40"/>
      <c r="L5" s="40"/>
      <c r="M5" s="40"/>
    </row>
    <row r="6" spans="1:13">
      <c r="A6" s="3"/>
      <c r="B6" s="15"/>
      <c r="C6" s="5"/>
      <c r="D6" s="3" t="s">
        <v>10</v>
      </c>
      <c r="E6" s="36" t="s">
        <v>0</v>
      </c>
      <c r="F6" s="40"/>
      <c r="G6" s="40"/>
      <c r="H6" s="40"/>
      <c r="I6" s="40"/>
      <c r="J6" s="40"/>
      <c r="K6" s="40"/>
      <c r="L6" s="40"/>
      <c r="M6" s="40"/>
    </row>
    <row r="7" spans="1:13">
      <c r="A7" s="5" t="s">
        <v>11</v>
      </c>
      <c r="B7" s="15"/>
      <c r="C7" s="5" t="s">
        <v>12</v>
      </c>
      <c r="D7" s="5" t="s">
        <v>13</v>
      </c>
      <c r="E7" s="5" t="s">
        <v>14</v>
      </c>
      <c r="F7" s="40"/>
      <c r="G7" s="40"/>
      <c r="H7" s="40"/>
      <c r="I7" s="40"/>
      <c r="J7" s="40"/>
      <c r="K7" s="40"/>
      <c r="L7" s="40"/>
      <c r="M7" s="40"/>
    </row>
    <row r="8" spans="1:13">
      <c r="A8" s="5"/>
      <c r="B8" s="15"/>
      <c r="C8" s="5"/>
      <c r="D8" s="5"/>
      <c r="E8" s="5"/>
      <c r="F8" s="40"/>
      <c r="G8" s="40"/>
      <c r="H8" s="40"/>
      <c r="I8" s="40"/>
      <c r="J8" s="40"/>
      <c r="K8" s="40"/>
      <c r="L8" s="40"/>
      <c r="M8" s="40"/>
    </row>
    <row r="9" spans="1:13">
      <c r="A9" s="50" t="s">
        <v>47</v>
      </c>
      <c r="B9" s="15" t="s">
        <v>27</v>
      </c>
      <c r="C9" s="11" t="s">
        <v>33</v>
      </c>
      <c r="D9" s="37">
        <v>2779</v>
      </c>
      <c r="E9" s="37">
        <v>2437256</v>
      </c>
      <c r="F9" s="40"/>
      <c r="G9" s="40"/>
      <c r="H9" s="40"/>
      <c r="I9" s="40"/>
      <c r="J9" s="40"/>
      <c r="K9" s="40"/>
      <c r="L9" s="40"/>
      <c r="M9" s="40"/>
    </row>
    <row r="10" spans="1:13">
      <c r="A10" s="50" t="s">
        <v>48</v>
      </c>
      <c r="B10" s="15" t="s">
        <v>31</v>
      </c>
      <c r="C10" s="38">
        <v>3895</v>
      </c>
      <c r="D10" s="37">
        <f t="shared" ref="D10:D24" si="0">E10/C10</f>
        <v>2477.397946084724</v>
      </c>
      <c r="E10" s="37">
        <v>9649465</v>
      </c>
      <c r="F10" s="40"/>
      <c r="G10" s="40"/>
      <c r="H10" s="40"/>
      <c r="I10" s="40"/>
      <c r="J10" s="40"/>
      <c r="K10" s="40"/>
      <c r="L10" s="40"/>
      <c r="M10" s="40"/>
    </row>
    <row r="11" spans="1:13">
      <c r="A11" s="50" t="s">
        <v>49</v>
      </c>
      <c r="B11" s="15" t="s">
        <v>34</v>
      </c>
      <c r="C11" s="38">
        <v>6290</v>
      </c>
      <c r="D11" s="37">
        <f t="shared" si="0"/>
        <v>2750.803815580286</v>
      </c>
      <c r="E11" s="37">
        <v>17302556</v>
      </c>
      <c r="F11" s="40"/>
      <c r="G11" s="40"/>
      <c r="H11" s="40"/>
      <c r="I11" s="40"/>
      <c r="J11" s="40"/>
      <c r="K11" s="40"/>
      <c r="L11" s="40"/>
      <c r="M11" s="40"/>
    </row>
    <row r="12" spans="1:13">
      <c r="A12" s="50" t="s">
        <v>50</v>
      </c>
      <c r="B12" s="7"/>
      <c r="C12" s="38">
        <v>7027</v>
      </c>
      <c r="D12" s="37">
        <f t="shared" si="0"/>
        <v>2875.6318485840329</v>
      </c>
      <c r="E12" s="37">
        <v>20207065</v>
      </c>
      <c r="F12" s="40"/>
      <c r="G12" s="40"/>
      <c r="H12" s="40"/>
      <c r="I12" s="40"/>
      <c r="J12" s="40"/>
      <c r="K12" s="40"/>
      <c r="L12" s="40"/>
      <c r="M12" s="40"/>
    </row>
    <row r="13" spans="1:13">
      <c r="A13" s="50" t="s">
        <v>51</v>
      </c>
      <c r="B13" s="7"/>
      <c r="C13" s="38">
        <v>6722</v>
      </c>
      <c r="D13" s="37">
        <f t="shared" si="0"/>
        <v>3275.37235941684</v>
      </c>
      <c r="E13" s="37">
        <v>22017053</v>
      </c>
      <c r="F13" s="40"/>
      <c r="G13" s="40"/>
      <c r="H13" s="40"/>
      <c r="I13" s="40"/>
      <c r="J13" s="40"/>
      <c r="K13" s="40"/>
      <c r="L13" s="40"/>
      <c r="M13" s="40"/>
    </row>
    <row r="14" spans="1:13">
      <c r="A14" s="50" t="s">
        <v>52</v>
      </c>
      <c r="B14" s="7"/>
      <c r="C14" s="38">
        <v>5766</v>
      </c>
      <c r="D14" s="37">
        <f t="shared" si="0"/>
        <v>3188.9141519250779</v>
      </c>
      <c r="E14" s="37">
        <v>18387279</v>
      </c>
      <c r="F14" s="40"/>
      <c r="G14" s="40"/>
      <c r="H14" s="40"/>
      <c r="I14" s="40"/>
      <c r="J14" s="40"/>
      <c r="K14" s="40"/>
      <c r="L14" s="40"/>
      <c r="M14" s="40"/>
    </row>
    <row r="15" spans="1:13">
      <c r="A15" s="50" t="s">
        <v>53</v>
      </c>
      <c r="B15" s="15"/>
      <c r="C15" s="38">
        <v>5772</v>
      </c>
      <c r="D15" s="37">
        <f t="shared" si="0"/>
        <v>2870.6436243936246</v>
      </c>
      <c r="E15" s="37">
        <v>16569355</v>
      </c>
      <c r="F15" s="40"/>
      <c r="G15" s="40"/>
      <c r="H15" s="40"/>
      <c r="I15" s="40"/>
      <c r="J15" s="40"/>
      <c r="K15" s="40"/>
      <c r="L15" s="40"/>
      <c r="M15" s="40"/>
    </row>
    <row r="16" spans="1:13">
      <c r="A16" s="50" t="s">
        <v>54</v>
      </c>
      <c r="B16" s="15"/>
      <c r="C16" s="38">
        <v>6676</v>
      </c>
      <c r="D16" s="37">
        <f t="shared" si="0"/>
        <v>2722.0792390653087</v>
      </c>
      <c r="E16" s="37">
        <v>18172601</v>
      </c>
      <c r="F16" s="40"/>
      <c r="G16" s="40"/>
      <c r="H16" s="40"/>
      <c r="I16" s="40"/>
      <c r="J16" s="40"/>
      <c r="K16" s="40"/>
      <c r="L16" s="40"/>
      <c r="M16" s="40"/>
    </row>
    <row r="17" spans="1:13">
      <c r="A17" s="50" t="s">
        <v>55</v>
      </c>
      <c r="B17" s="15"/>
      <c r="C17" s="38">
        <v>6413</v>
      </c>
      <c r="D17" s="37">
        <f t="shared" si="0"/>
        <v>2745.4712303134261</v>
      </c>
      <c r="E17" s="37">
        <v>17606707</v>
      </c>
      <c r="F17" s="40"/>
      <c r="G17" s="40"/>
      <c r="H17" s="40"/>
      <c r="I17" s="40"/>
      <c r="J17" s="40"/>
      <c r="K17" s="40"/>
      <c r="L17" s="40"/>
      <c r="M17" s="40"/>
    </row>
    <row r="18" spans="1:13">
      <c r="A18" s="50" t="s">
        <v>56</v>
      </c>
      <c r="B18" s="15"/>
      <c r="C18" s="38">
        <v>6930</v>
      </c>
      <c r="D18" s="37">
        <f t="shared" si="0"/>
        <v>2974.1464646464647</v>
      </c>
      <c r="E18" s="37">
        <v>20610835</v>
      </c>
      <c r="F18" s="40"/>
      <c r="G18" s="40"/>
      <c r="H18" s="40"/>
      <c r="I18" s="40"/>
      <c r="J18" s="40"/>
      <c r="K18" s="40"/>
      <c r="L18" s="40"/>
      <c r="M18" s="40"/>
    </row>
    <row r="19" spans="1:13">
      <c r="A19" s="50" t="s">
        <v>57</v>
      </c>
      <c r="B19" s="15"/>
      <c r="C19" s="38">
        <v>6801</v>
      </c>
      <c r="D19" s="37">
        <f t="shared" si="0"/>
        <v>2981.3056903396559</v>
      </c>
      <c r="E19" s="37">
        <v>20275860</v>
      </c>
      <c r="F19" s="40"/>
      <c r="G19" s="40"/>
      <c r="H19" s="40"/>
      <c r="I19" s="40"/>
      <c r="J19" s="40"/>
      <c r="K19" s="40"/>
      <c r="L19" s="40"/>
      <c r="M19" s="40"/>
    </row>
    <row r="20" spans="1:13">
      <c r="A20" s="50" t="s">
        <v>58</v>
      </c>
      <c r="B20" s="15"/>
      <c r="C20" s="38">
        <v>7462</v>
      </c>
      <c r="D20" s="37">
        <f t="shared" si="0"/>
        <v>3009.4715893862235</v>
      </c>
      <c r="E20" s="37">
        <v>22456677</v>
      </c>
      <c r="F20" s="40"/>
      <c r="G20" s="40"/>
      <c r="H20" s="40"/>
      <c r="I20" s="40"/>
      <c r="J20" s="40"/>
      <c r="K20" s="40"/>
      <c r="L20" s="40"/>
      <c r="M20" s="40"/>
    </row>
    <row r="21" spans="1:13">
      <c r="A21" s="50" t="s">
        <v>59</v>
      </c>
      <c r="B21" s="15"/>
      <c r="C21" s="38">
        <v>8048</v>
      </c>
      <c r="D21" s="37">
        <f t="shared" si="0"/>
        <v>3002.633449304175</v>
      </c>
      <c r="E21" s="37">
        <v>24165194</v>
      </c>
    </row>
    <row r="22" spans="1:13">
      <c r="A22" s="50" t="s">
        <v>60</v>
      </c>
      <c r="B22" s="15"/>
      <c r="C22" s="38">
        <v>8364</v>
      </c>
      <c r="D22" s="37">
        <f t="shared" si="0"/>
        <v>3013.4785987565756</v>
      </c>
      <c r="E22" s="37">
        <v>25204735</v>
      </c>
    </row>
    <row r="23" spans="1:13">
      <c r="A23" s="50" t="s">
        <v>61</v>
      </c>
      <c r="B23" s="15"/>
      <c r="C23" s="38">
        <v>8419</v>
      </c>
      <c r="D23" s="37">
        <f t="shared" si="0"/>
        <v>2818.5327236013777</v>
      </c>
      <c r="E23" s="37">
        <v>23729227</v>
      </c>
    </row>
    <row r="24" spans="1:13">
      <c r="A24" s="50" t="s">
        <v>62</v>
      </c>
      <c r="B24" s="15"/>
      <c r="C24" s="38">
        <v>6334</v>
      </c>
      <c r="D24" s="37">
        <f t="shared" si="0"/>
        <v>2722.1035680454688</v>
      </c>
      <c r="E24" s="37">
        <v>17241804</v>
      </c>
    </row>
    <row r="25" spans="1:13">
      <c r="A25" s="50" t="s">
        <v>63</v>
      </c>
      <c r="B25" s="15"/>
      <c r="C25" s="38">
        <v>5459</v>
      </c>
      <c r="D25" s="37">
        <v>2825</v>
      </c>
      <c r="E25" s="37">
        <v>15421812</v>
      </c>
    </row>
    <row r="26" spans="1:13">
      <c r="A26" s="50" t="s">
        <v>64</v>
      </c>
      <c r="B26" s="15"/>
      <c r="C26" s="38">
        <v>4455</v>
      </c>
      <c r="D26" s="13">
        <v>2799.5066217732883</v>
      </c>
      <c r="E26" s="37">
        <v>12471802</v>
      </c>
      <c r="F26" s="40"/>
      <c r="G26" s="40"/>
      <c r="H26" s="40"/>
      <c r="I26" s="40"/>
      <c r="J26" s="40"/>
      <c r="K26" s="40"/>
      <c r="L26" s="40"/>
      <c r="M26" s="40"/>
    </row>
    <row r="27" spans="1:13">
      <c r="A27" s="50" t="s">
        <v>65</v>
      </c>
      <c r="B27" s="15"/>
      <c r="C27" s="38">
        <v>3965</v>
      </c>
      <c r="D27" s="13">
        <f>E27/C27</f>
        <v>2819.8933165195458</v>
      </c>
      <c r="E27" s="37">
        <v>11180877</v>
      </c>
      <c r="F27" s="40"/>
      <c r="G27" s="40"/>
      <c r="H27" s="40"/>
      <c r="I27" s="40"/>
      <c r="J27" s="40"/>
      <c r="K27" s="40"/>
      <c r="L27" s="40"/>
      <c r="M27" s="40"/>
    </row>
    <row r="28" spans="1:13">
      <c r="A28" s="50" t="s">
        <v>66</v>
      </c>
      <c r="B28" s="15"/>
      <c r="C28" s="38">
        <v>4003</v>
      </c>
      <c r="D28" s="13">
        <f>E28/C28</f>
        <v>2765.3624781413941</v>
      </c>
      <c r="E28" s="37">
        <v>11069746</v>
      </c>
      <c r="F28" s="40"/>
      <c r="G28" s="40"/>
      <c r="H28" s="40"/>
      <c r="I28" s="40"/>
      <c r="J28" s="40"/>
      <c r="K28" s="40"/>
      <c r="L28" s="40"/>
      <c r="M28" s="40"/>
    </row>
    <row r="29" spans="1:13">
      <c r="A29" s="50" t="s">
        <v>67</v>
      </c>
      <c r="B29" s="15"/>
      <c r="C29" s="38">
        <v>3433</v>
      </c>
      <c r="D29" s="13">
        <f>E29/C29</f>
        <v>2910.2129332944946</v>
      </c>
      <c r="E29" s="37">
        <v>9990761</v>
      </c>
      <c r="F29" s="40"/>
      <c r="G29" s="40"/>
      <c r="H29" s="40"/>
      <c r="I29" s="40"/>
      <c r="J29" s="40"/>
      <c r="K29" s="40"/>
      <c r="L29" s="40"/>
      <c r="M29" s="40"/>
    </row>
    <row r="30" spans="1:13">
      <c r="A30" s="50" t="s">
        <v>68</v>
      </c>
      <c r="B30" s="15"/>
      <c r="C30" s="38">
        <v>3090</v>
      </c>
      <c r="D30" s="13">
        <f>E30/C30</f>
        <v>2874.5330097087381</v>
      </c>
      <c r="E30" s="37">
        <v>8882307</v>
      </c>
      <c r="F30" s="40"/>
      <c r="G30" s="40"/>
      <c r="H30" s="40"/>
      <c r="I30" s="40"/>
      <c r="J30" s="40"/>
      <c r="K30" s="40"/>
      <c r="L30" s="40"/>
      <c r="M30" s="40"/>
    </row>
    <row r="31" spans="1:13">
      <c r="A31" s="50" t="s">
        <v>69</v>
      </c>
      <c r="B31" s="15"/>
      <c r="C31" s="38">
        <v>3382</v>
      </c>
      <c r="D31" s="13">
        <v>3210.7980484920167</v>
      </c>
      <c r="E31" s="37">
        <v>10858919</v>
      </c>
      <c r="F31" s="40"/>
      <c r="G31" s="40"/>
      <c r="H31" s="40"/>
      <c r="I31" s="40"/>
      <c r="J31" s="40"/>
      <c r="K31" s="40"/>
      <c r="L31" s="40"/>
      <c r="M31" s="40"/>
    </row>
    <row r="32" spans="1:13">
      <c r="A32" s="50" t="s">
        <v>70</v>
      </c>
      <c r="B32" s="15"/>
      <c r="C32" s="38">
        <v>3876</v>
      </c>
      <c r="D32" s="13">
        <f>E32/C32</f>
        <v>3178.938854489164</v>
      </c>
      <c r="E32" s="37">
        <v>12321567</v>
      </c>
      <c r="F32" s="40"/>
      <c r="G32" s="40"/>
      <c r="H32" s="40"/>
      <c r="I32" s="40"/>
      <c r="J32" s="40"/>
      <c r="K32" s="40"/>
      <c r="L32" s="40"/>
      <c r="M32" s="40"/>
    </row>
    <row r="33" spans="1:13">
      <c r="A33" s="3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>
      <c r="A34" s="39" t="s">
        <v>35</v>
      </c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>
      <c r="A35" s="39" t="s">
        <v>36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1:1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1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1:1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1:1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1:1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1" spans="1:13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</row>
    <row r="52" spans="1:1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1:1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1:1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1:1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1:1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1:1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1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1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1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1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1:1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1:1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1:1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1:1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1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1:1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1:13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1:13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1:1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1:1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1:1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1:1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1:13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1:13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1:1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1:13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1:1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</row>
    <row r="113" spans="1:1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1:13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1:13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1:13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1:1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</row>
    <row r="118" spans="1:1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1:13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1:13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1:1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1:1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1:1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1:13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1:13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1:13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3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1:13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1:1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3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1:1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1:13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3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1:13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1:1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1:13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1:13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1:13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1:13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1:13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1:1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1:13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1:1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1:13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1:1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</row>
    <row r="158" spans="1:1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1:1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</row>
    <row r="160" spans="1:13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</row>
    <row r="161" spans="1:1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1:13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</row>
    <row r="163" spans="1:1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</row>
    <row r="164" spans="1:13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</row>
    <row r="165" spans="1:1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</row>
    <row r="166" spans="1:13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spans="1:1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68" spans="1:13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1:13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</row>
    <row r="170" spans="1:13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</row>
    <row r="171" spans="1:13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</row>
    <row r="172" spans="1:13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1:1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</row>
    <row r="174" spans="1:13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</row>
    <row r="175" spans="1:13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6" spans="1:13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</row>
    <row r="177" spans="1:13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</row>
    <row r="178" spans="1:13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</row>
    <row r="179" spans="1:13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</row>
    <row r="180" spans="1:13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</row>
    <row r="181" spans="1:13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</row>
    <row r="182" spans="1:13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</row>
    <row r="183" spans="1:1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</row>
    <row r="184" spans="1:13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</row>
    <row r="185" spans="1:13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</row>
    <row r="186" spans="1:13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</row>
    <row r="187" spans="1:1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</row>
    <row r="188" spans="1:13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</row>
    <row r="189" spans="1:13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</row>
    <row r="190" spans="1:13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</row>
    <row r="191" spans="1:13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</row>
    <row r="192" spans="1:13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</row>
    <row r="193" spans="1:1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</row>
    <row r="194" spans="1:13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</row>
    <row r="195" spans="1:1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</row>
    <row r="196" spans="1:1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</row>
    <row r="197" spans="1:13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</row>
    <row r="198" spans="1:13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</row>
  </sheetData>
  <pageMargins left="0.7" right="0.7" top="0.75" bottom="0.75" header="0.3" footer="0.3"/>
  <pageSetup scale="9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C89F-AE96-49C3-80C8-9163D696D6D4}">
  <sheetPr>
    <pageSetUpPr fitToPage="1"/>
  </sheetPr>
  <dimension ref="A1:Q303"/>
  <sheetViews>
    <sheetView view="pageBreakPreview" topLeftCell="A32" zoomScale="115" zoomScaleNormal="70" zoomScaleSheetLayoutView="115" workbookViewId="0">
      <selection activeCell="T22" sqref="T22"/>
    </sheetView>
  </sheetViews>
  <sheetFormatPr defaultRowHeight="15"/>
  <cols>
    <col min="1" max="1" width="10.28515625" style="53" customWidth="1"/>
    <col min="2" max="2" width="2.28515625" style="53" customWidth="1"/>
    <col min="3" max="3" width="9.140625" style="53"/>
    <col min="4" max="4" width="11.85546875" style="53" customWidth="1"/>
    <col min="5" max="5" width="13.28515625" style="53" customWidth="1"/>
    <col min="6" max="6" width="4.140625" style="53" customWidth="1"/>
    <col min="7" max="7" width="7.7109375" style="53" customWidth="1"/>
    <col min="8" max="8" width="9.28515625" style="53" bestFit="1" customWidth="1"/>
    <col min="9" max="9" width="14.85546875" style="53" customWidth="1"/>
    <col min="10" max="10" width="4.140625" style="53" customWidth="1"/>
    <col min="11" max="11" width="9.140625" style="53"/>
    <col min="12" max="12" width="8.42578125" style="53" bestFit="1" customWidth="1"/>
    <col min="13" max="13" width="13.5703125" style="53" customWidth="1"/>
    <col min="14" max="14" width="4.140625" style="53" customWidth="1"/>
    <col min="15" max="15" width="9" style="53" customWidth="1"/>
    <col min="16" max="16" width="9.5703125" style="53" customWidth="1"/>
    <col min="17" max="17" width="13.5703125" style="53" customWidth="1"/>
    <col min="18" max="18" width="2.7109375" style="53" customWidth="1"/>
    <col min="19" max="19" width="7.85546875" style="53" customWidth="1"/>
    <col min="20" max="20" width="8.140625" style="53" customWidth="1"/>
    <col min="21" max="21" width="14.28515625" style="53" customWidth="1"/>
    <col min="22" max="22" width="3.42578125" style="53" customWidth="1"/>
    <col min="23" max="23" width="7.28515625" style="53" customWidth="1"/>
    <col min="24" max="24" width="8.7109375" style="53" customWidth="1"/>
    <col min="25" max="25" width="13.140625" style="53" customWidth="1"/>
    <col min="26" max="26" width="3.28515625" style="53" customWidth="1"/>
    <col min="27" max="27" width="9.140625" style="53"/>
    <col min="28" max="28" width="7.7109375" style="53" customWidth="1"/>
    <col min="29" max="29" width="14.140625" style="53" customWidth="1"/>
    <col min="30" max="30" width="2.85546875" style="53" customWidth="1"/>
    <col min="31" max="31" width="15.140625" style="53" customWidth="1"/>
    <col min="32" max="37" width="9.140625" style="53"/>
    <col min="38" max="38" width="14.7109375" style="53" customWidth="1"/>
    <col min="39" max="256" width="9.140625" style="53"/>
    <col min="257" max="257" width="10.28515625" style="53" customWidth="1"/>
    <col min="258" max="258" width="2.28515625" style="53" customWidth="1"/>
    <col min="259" max="259" width="9.140625" style="53"/>
    <col min="260" max="260" width="11" style="53" bestFit="1" customWidth="1"/>
    <col min="261" max="261" width="13.28515625" style="53" customWidth="1"/>
    <col min="262" max="262" width="5" style="53" customWidth="1"/>
    <col min="263" max="263" width="7.7109375" style="53" customWidth="1"/>
    <col min="264" max="264" width="9.28515625" style="53" bestFit="1" customWidth="1"/>
    <col min="265" max="265" width="14.85546875" style="53" customWidth="1"/>
    <col min="266" max="266" width="5" style="53" customWidth="1"/>
    <col min="267" max="267" width="9.140625" style="53"/>
    <col min="268" max="268" width="8.42578125" style="53" bestFit="1" customWidth="1"/>
    <col min="269" max="269" width="13.5703125" style="53" customWidth="1"/>
    <col min="270" max="270" width="9.7109375" style="53" customWidth="1"/>
    <col min="271" max="271" width="9" style="53" customWidth="1"/>
    <col min="272" max="272" width="9.5703125" style="53" customWidth="1"/>
    <col min="273" max="273" width="13.5703125" style="53" customWidth="1"/>
    <col min="274" max="274" width="11.85546875" style="53" customWidth="1"/>
    <col min="275" max="275" width="7.85546875" style="53" customWidth="1"/>
    <col min="276" max="276" width="8.140625" style="53" customWidth="1"/>
    <col min="277" max="277" width="14.28515625" style="53" customWidth="1"/>
    <col min="278" max="278" width="3.42578125" style="53" customWidth="1"/>
    <col min="279" max="279" width="7.28515625" style="53" customWidth="1"/>
    <col min="280" max="280" width="8.7109375" style="53" customWidth="1"/>
    <col min="281" max="281" width="13.140625" style="53" customWidth="1"/>
    <col min="282" max="282" width="3.28515625" style="53" customWidth="1"/>
    <col min="283" max="283" width="9.140625" style="53"/>
    <col min="284" max="284" width="7.7109375" style="53" customWidth="1"/>
    <col min="285" max="285" width="14.140625" style="53" customWidth="1"/>
    <col min="286" max="286" width="2.85546875" style="53" customWidth="1"/>
    <col min="287" max="287" width="15.140625" style="53" customWidth="1"/>
    <col min="288" max="293" width="9.140625" style="53"/>
    <col min="294" max="294" width="14.7109375" style="53" customWidth="1"/>
    <col min="295" max="512" width="9.140625" style="53"/>
    <col min="513" max="513" width="10.28515625" style="53" customWidth="1"/>
    <col min="514" max="514" width="2.28515625" style="53" customWidth="1"/>
    <col min="515" max="515" width="9.140625" style="53"/>
    <col min="516" max="516" width="11" style="53" bestFit="1" customWidth="1"/>
    <col min="517" max="517" width="13.28515625" style="53" customWidth="1"/>
    <col min="518" max="518" width="5" style="53" customWidth="1"/>
    <col min="519" max="519" width="7.7109375" style="53" customWidth="1"/>
    <col min="520" max="520" width="9.28515625" style="53" bestFit="1" customWidth="1"/>
    <col min="521" max="521" width="14.85546875" style="53" customWidth="1"/>
    <col min="522" max="522" width="5" style="53" customWidth="1"/>
    <col min="523" max="523" width="9.140625" style="53"/>
    <col min="524" max="524" width="8.42578125" style="53" bestFit="1" customWidth="1"/>
    <col min="525" max="525" width="13.5703125" style="53" customWidth="1"/>
    <col min="526" max="526" width="9.7109375" style="53" customWidth="1"/>
    <col min="527" max="527" width="9" style="53" customWidth="1"/>
    <col min="528" max="528" width="9.5703125" style="53" customWidth="1"/>
    <col min="529" max="529" width="13.5703125" style="53" customWidth="1"/>
    <col min="530" max="530" width="11.85546875" style="53" customWidth="1"/>
    <col min="531" max="531" width="7.85546875" style="53" customWidth="1"/>
    <col min="532" max="532" width="8.140625" style="53" customWidth="1"/>
    <col min="533" max="533" width="14.28515625" style="53" customWidth="1"/>
    <col min="534" max="534" width="3.42578125" style="53" customWidth="1"/>
    <col min="535" max="535" width="7.28515625" style="53" customWidth="1"/>
    <col min="536" max="536" width="8.7109375" style="53" customWidth="1"/>
    <col min="537" max="537" width="13.140625" style="53" customWidth="1"/>
    <col min="538" max="538" width="3.28515625" style="53" customWidth="1"/>
    <col min="539" max="539" width="9.140625" style="53"/>
    <col min="540" max="540" width="7.7109375" style="53" customWidth="1"/>
    <col min="541" max="541" width="14.140625" style="53" customWidth="1"/>
    <col min="542" max="542" width="2.85546875" style="53" customWidth="1"/>
    <col min="543" max="543" width="15.140625" style="53" customWidth="1"/>
    <col min="544" max="549" width="9.140625" style="53"/>
    <col min="550" max="550" width="14.7109375" style="53" customWidth="1"/>
    <col min="551" max="768" width="9.140625" style="53"/>
    <col min="769" max="769" width="10.28515625" style="53" customWidth="1"/>
    <col min="770" max="770" width="2.28515625" style="53" customWidth="1"/>
    <col min="771" max="771" width="9.140625" style="53"/>
    <col min="772" max="772" width="11" style="53" bestFit="1" customWidth="1"/>
    <col min="773" max="773" width="13.28515625" style="53" customWidth="1"/>
    <col min="774" max="774" width="5" style="53" customWidth="1"/>
    <col min="775" max="775" width="7.7109375" style="53" customWidth="1"/>
    <col min="776" max="776" width="9.28515625" style="53" bestFit="1" customWidth="1"/>
    <col min="777" max="777" width="14.85546875" style="53" customWidth="1"/>
    <col min="778" max="778" width="5" style="53" customWidth="1"/>
    <col min="779" max="779" width="9.140625" style="53"/>
    <col min="780" max="780" width="8.42578125" style="53" bestFit="1" customWidth="1"/>
    <col min="781" max="781" width="13.5703125" style="53" customWidth="1"/>
    <col min="782" max="782" width="9.7109375" style="53" customWidth="1"/>
    <col min="783" max="783" width="9" style="53" customWidth="1"/>
    <col min="784" max="784" width="9.5703125" style="53" customWidth="1"/>
    <col min="785" max="785" width="13.5703125" style="53" customWidth="1"/>
    <col min="786" max="786" width="11.85546875" style="53" customWidth="1"/>
    <col min="787" max="787" width="7.85546875" style="53" customWidth="1"/>
    <col min="788" max="788" width="8.140625" style="53" customWidth="1"/>
    <col min="789" max="789" width="14.28515625" style="53" customWidth="1"/>
    <col min="790" max="790" width="3.42578125" style="53" customWidth="1"/>
    <col min="791" max="791" width="7.28515625" style="53" customWidth="1"/>
    <col min="792" max="792" width="8.7109375" style="53" customWidth="1"/>
    <col min="793" max="793" width="13.140625" style="53" customWidth="1"/>
    <col min="794" max="794" width="3.28515625" style="53" customWidth="1"/>
    <col min="795" max="795" width="9.140625" style="53"/>
    <col min="796" max="796" width="7.7109375" style="53" customWidth="1"/>
    <col min="797" max="797" width="14.140625" style="53" customWidth="1"/>
    <col min="798" max="798" width="2.85546875" style="53" customWidth="1"/>
    <col min="799" max="799" width="15.140625" style="53" customWidth="1"/>
    <col min="800" max="805" width="9.140625" style="53"/>
    <col min="806" max="806" width="14.7109375" style="53" customWidth="1"/>
    <col min="807" max="1024" width="9.140625" style="53"/>
    <col min="1025" max="1025" width="10.28515625" style="53" customWidth="1"/>
    <col min="1026" max="1026" width="2.28515625" style="53" customWidth="1"/>
    <col min="1027" max="1027" width="9.140625" style="53"/>
    <col min="1028" max="1028" width="11" style="53" bestFit="1" customWidth="1"/>
    <col min="1029" max="1029" width="13.28515625" style="53" customWidth="1"/>
    <col min="1030" max="1030" width="5" style="53" customWidth="1"/>
    <col min="1031" max="1031" width="7.7109375" style="53" customWidth="1"/>
    <col min="1032" max="1032" width="9.28515625" style="53" bestFit="1" customWidth="1"/>
    <col min="1033" max="1033" width="14.85546875" style="53" customWidth="1"/>
    <col min="1034" max="1034" width="5" style="53" customWidth="1"/>
    <col min="1035" max="1035" width="9.140625" style="53"/>
    <col min="1036" max="1036" width="8.42578125" style="53" bestFit="1" customWidth="1"/>
    <col min="1037" max="1037" width="13.5703125" style="53" customWidth="1"/>
    <col min="1038" max="1038" width="9.7109375" style="53" customWidth="1"/>
    <col min="1039" max="1039" width="9" style="53" customWidth="1"/>
    <col min="1040" max="1040" width="9.5703125" style="53" customWidth="1"/>
    <col min="1041" max="1041" width="13.5703125" style="53" customWidth="1"/>
    <col min="1042" max="1042" width="11.85546875" style="53" customWidth="1"/>
    <col min="1043" max="1043" width="7.85546875" style="53" customWidth="1"/>
    <col min="1044" max="1044" width="8.140625" style="53" customWidth="1"/>
    <col min="1045" max="1045" width="14.28515625" style="53" customWidth="1"/>
    <col min="1046" max="1046" width="3.42578125" style="53" customWidth="1"/>
    <col min="1047" max="1047" width="7.28515625" style="53" customWidth="1"/>
    <col min="1048" max="1048" width="8.7109375" style="53" customWidth="1"/>
    <col min="1049" max="1049" width="13.140625" style="53" customWidth="1"/>
    <col min="1050" max="1050" width="3.28515625" style="53" customWidth="1"/>
    <col min="1051" max="1051" width="9.140625" style="53"/>
    <col min="1052" max="1052" width="7.7109375" style="53" customWidth="1"/>
    <col min="1053" max="1053" width="14.140625" style="53" customWidth="1"/>
    <col min="1054" max="1054" width="2.85546875" style="53" customWidth="1"/>
    <col min="1055" max="1055" width="15.140625" style="53" customWidth="1"/>
    <col min="1056" max="1061" width="9.140625" style="53"/>
    <col min="1062" max="1062" width="14.7109375" style="53" customWidth="1"/>
    <col min="1063" max="1280" width="9.140625" style="53"/>
    <col min="1281" max="1281" width="10.28515625" style="53" customWidth="1"/>
    <col min="1282" max="1282" width="2.28515625" style="53" customWidth="1"/>
    <col min="1283" max="1283" width="9.140625" style="53"/>
    <col min="1284" max="1284" width="11" style="53" bestFit="1" customWidth="1"/>
    <col min="1285" max="1285" width="13.28515625" style="53" customWidth="1"/>
    <col min="1286" max="1286" width="5" style="53" customWidth="1"/>
    <col min="1287" max="1287" width="7.7109375" style="53" customWidth="1"/>
    <col min="1288" max="1288" width="9.28515625" style="53" bestFit="1" customWidth="1"/>
    <col min="1289" max="1289" width="14.85546875" style="53" customWidth="1"/>
    <col min="1290" max="1290" width="5" style="53" customWidth="1"/>
    <col min="1291" max="1291" width="9.140625" style="53"/>
    <col min="1292" max="1292" width="8.42578125" style="53" bestFit="1" customWidth="1"/>
    <col min="1293" max="1293" width="13.5703125" style="53" customWidth="1"/>
    <col min="1294" max="1294" width="9.7109375" style="53" customWidth="1"/>
    <col min="1295" max="1295" width="9" style="53" customWidth="1"/>
    <col min="1296" max="1296" width="9.5703125" style="53" customWidth="1"/>
    <col min="1297" max="1297" width="13.5703125" style="53" customWidth="1"/>
    <col min="1298" max="1298" width="11.85546875" style="53" customWidth="1"/>
    <col min="1299" max="1299" width="7.85546875" style="53" customWidth="1"/>
    <col min="1300" max="1300" width="8.140625" style="53" customWidth="1"/>
    <col min="1301" max="1301" width="14.28515625" style="53" customWidth="1"/>
    <col min="1302" max="1302" width="3.42578125" style="53" customWidth="1"/>
    <col min="1303" max="1303" width="7.28515625" style="53" customWidth="1"/>
    <col min="1304" max="1304" width="8.7109375" style="53" customWidth="1"/>
    <col min="1305" max="1305" width="13.140625" style="53" customWidth="1"/>
    <col min="1306" max="1306" width="3.28515625" style="53" customWidth="1"/>
    <col min="1307" max="1307" width="9.140625" style="53"/>
    <col min="1308" max="1308" width="7.7109375" style="53" customWidth="1"/>
    <col min="1309" max="1309" width="14.140625" style="53" customWidth="1"/>
    <col min="1310" max="1310" width="2.85546875" style="53" customWidth="1"/>
    <col min="1311" max="1311" width="15.140625" style="53" customWidth="1"/>
    <col min="1312" max="1317" width="9.140625" style="53"/>
    <col min="1318" max="1318" width="14.7109375" style="53" customWidth="1"/>
    <col min="1319" max="1536" width="9.140625" style="53"/>
    <col min="1537" max="1537" width="10.28515625" style="53" customWidth="1"/>
    <col min="1538" max="1538" width="2.28515625" style="53" customWidth="1"/>
    <col min="1539" max="1539" width="9.140625" style="53"/>
    <col min="1540" max="1540" width="11" style="53" bestFit="1" customWidth="1"/>
    <col min="1541" max="1541" width="13.28515625" style="53" customWidth="1"/>
    <col min="1542" max="1542" width="5" style="53" customWidth="1"/>
    <col min="1543" max="1543" width="7.7109375" style="53" customWidth="1"/>
    <col min="1544" max="1544" width="9.28515625" style="53" bestFit="1" customWidth="1"/>
    <col min="1545" max="1545" width="14.85546875" style="53" customWidth="1"/>
    <col min="1546" max="1546" width="5" style="53" customWidth="1"/>
    <col min="1547" max="1547" width="9.140625" style="53"/>
    <col min="1548" max="1548" width="8.42578125" style="53" bestFit="1" customWidth="1"/>
    <col min="1549" max="1549" width="13.5703125" style="53" customWidth="1"/>
    <col min="1550" max="1550" width="9.7109375" style="53" customWidth="1"/>
    <col min="1551" max="1551" width="9" style="53" customWidth="1"/>
    <col min="1552" max="1552" width="9.5703125" style="53" customWidth="1"/>
    <col min="1553" max="1553" width="13.5703125" style="53" customWidth="1"/>
    <col min="1554" max="1554" width="11.85546875" style="53" customWidth="1"/>
    <col min="1555" max="1555" width="7.85546875" style="53" customWidth="1"/>
    <col min="1556" max="1556" width="8.140625" style="53" customWidth="1"/>
    <col min="1557" max="1557" width="14.28515625" style="53" customWidth="1"/>
    <col min="1558" max="1558" width="3.42578125" style="53" customWidth="1"/>
    <col min="1559" max="1559" width="7.28515625" style="53" customWidth="1"/>
    <col min="1560" max="1560" width="8.7109375" style="53" customWidth="1"/>
    <col min="1561" max="1561" width="13.140625" style="53" customWidth="1"/>
    <col min="1562" max="1562" width="3.28515625" style="53" customWidth="1"/>
    <col min="1563" max="1563" width="9.140625" style="53"/>
    <col min="1564" max="1564" width="7.7109375" style="53" customWidth="1"/>
    <col min="1565" max="1565" width="14.140625" style="53" customWidth="1"/>
    <col min="1566" max="1566" width="2.85546875" style="53" customWidth="1"/>
    <col min="1567" max="1567" width="15.140625" style="53" customWidth="1"/>
    <col min="1568" max="1573" width="9.140625" style="53"/>
    <col min="1574" max="1574" width="14.7109375" style="53" customWidth="1"/>
    <col min="1575" max="1792" width="9.140625" style="53"/>
    <col min="1793" max="1793" width="10.28515625" style="53" customWidth="1"/>
    <col min="1794" max="1794" width="2.28515625" style="53" customWidth="1"/>
    <col min="1795" max="1795" width="9.140625" style="53"/>
    <col min="1796" max="1796" width="11" style="53" bestFit="1" customWidth="1"/>
    <col min="1797" max="1797" width="13.28515625" style="53" customWidth="1"/>
    <col min="1798" max="1798" width="5" style="53" customWidth="1"/>
    <col min="1799" max="1799" width="7.7109375" style="53" customWidth="1"/>
    <col min="1800" max="1800" width="9.28515625" style="53" bestFit="1" customWidth="1"/>
    <col min="1801" max="1801" width="14.85546875" style="53" customWidth="1"/>
    <col min="1802" max="1802" width="5" style="53" customWidth="1"/>
    <col min="1803" max="1803" width="9.140625" style="53"/>
    <col min="1804" max="1804" width="8.42578125" style="53" bestFit="1" customWidth="1"/>
    <col min="1805" max="1805" width="13.5703125" style="53" customWidth="1"/>
    <col min="1806" max="1806" width="9.7109375" style="53" customWidth="1"/>
    <col min="1807" max="1807" width="9" style="53" customWidth="1"/>
    <col min="1808" max="1808" width="9.5703125" style="53" customWidth="1"/>
    <col min="1809" max="1809" width="13.5703125" style="53" customWidth="1"/>
    <col min="1810" max="1810" width="11.85546875" style="53" customWidth="1"/>
    <col min="1811" max="1811" width="7.85546875" style="53" customWidth="1"/>
    <col min="1812" max="1812" width="8.140625" style="53" customWidth="1"/>
    <col min="1813" max="1813" width="14.28515625" style="53" customWidth="1"/>
    <col min="1814" max="1814" width="3.42578125" style="53" customWidth="1"/>
    <col min="1815" max="1815" width="7.28515625" style="53" customWidth="1"/>
    <col min="1816" max="1816" width="8.7109375" style="53" customWidth="1"/>
    <col min="1817" max="1817" width="13.140625" style="53" customWidth="1"/>
    <col min="1818" max="1818" width="3.28515625" style="53" customWidth="1"/>
    <col min="1819" max="1819" width="9.140625" style="53"/>
    <col min="1820" max="1820" width="7.7109375" style="53" customWidth="1"/>
    <col min="1821" max="1821" width="14.140625" style="53" customWidth="1"/>
    <col min="1822" max="1822" width="2.85546875" style="53" customWidth="1"/>
    <col min="1823" max="1823" width="15.140625" style="53" customWidth="1"/>
    <col min="1824" max="1829" width="9.140625" style="53"/>
    <col min="1830" max="1830" width="14.7109375" style="53" customWidth="1"/>
    <col min="1831" max="2048" width="9.140625" style="53"/>
    <col min="2049" max="2049" width="10.28515625" style="53" customWidth="1"/>
    <col min="2050" max="2050" width="2.28515625" style="53" customWidth="1"/>
    <col min="2051" max="2051" width="9.140625" style="53"/>
    <col min="2052" max="2052" width="11" style="53" bestFit="1" customWidth="1"/>
    <col min="2053" max="2053" width="13.28515625" style="53" customWidth="1"/>
    <col min="2054" max="2054" width="5" style="53" customWidth="1"/>
    <col min="2055" max="2055" width="7.7109375" style="53" customWidth="1"/>
    <col min="2056" max="2056" width="9.28515625" style="53" bestFit="1" customWidth="1"/>
    <col min="2057" max="2057" width="14.85546875" style="53" customWidth="1"/>
    <col min="2058" max="2058" width="5" style="53" customWidth="1"/>
    <col min="2059" max="2059" width="9.140625" style="53"/>
    <col min="2060" max="2060" width="8.42578125" style="53" bestFit="1" customWidth="1"/>
    <col min="2061" max="2061" width="13.5703125" style="53" customWidth="1"/>
    <col min="2062" max="2062" width="9.7109375" style="53" customWidth="1"/>
    <col min="2063" max="2063" width="9" style="53" customWidth="1"/>
    <col min="2064" max="2064" width="9.5703125" style="53" customWidth="1"/>
    <col min="2065" max="2065" width="13.5703125" style="53" customWidth="1"/>
    <col min="2066" max="2066" width="11.85546875" style="53" customWidth="1"/>
    <col min="2067" max="2067" width="7.85546875" style="53" customWidth="1"/>
    <col min="2068" max="2068" width="8.140625" style="53" customWidth="1"/>
    <col min="2069" max="2069" width="14.28515625" style="53" customWidth="1"/>
    <col min="2070" max="2070" width="3.42578125" style="53" customWidth="1"/>
    <col min="2071" max="2071" width="7.28515625" style="53" customWidth="1"/>
    <col min="2072" max="2072" width="8.7109375" style="53" customWidth="1"/>
    <col min="2073" max="2073" width="13.140625" style="53" customWidth="1"/>
    <col min="2074" max="2074" width="3.28515625" style="53" customWidth="1"/>
    <col min="2075" max="2075" width="9.140625" style="53"/>
    <col min="2076" max="2076" width="7.7109375" style="53" customWidth="1"/>
    <col min="2077" max="2077" width="14.140625" style="53" customWidth="1"/>
    <col min="2078" max="2078" width="2.85546875" style="53" customWidth="1"/>
    <col min="2079" max="2079" width="15.140625" style="53" customWidth="1"/>
    <col min="2080" max="2085" width="9.140625" style="53"/>
    <col min="2086" max="2086" width="14.7109375" style="53" customWidth="1"/>
    <col min="2087" max="2304" width="9.140625" style="53"/>
    <col min="2305" max="2305" width="10.28515625" style="53" customWidth="1"/>
    <col min="2306" max="2306" width="2.28515625" style="53" customWidth="1"/>
    <col min="2307" max="2307" width="9.140625" style="53"/>
    <col min="2308" max="2308" width="11" style="53" bestFit="1" customWidth="1"/>
    <col min="2309" max="2309" width="13.28515625" style="53" customWidth="1"/>
    <col min="2310" max="2310" width="5" style="53" customWidth="1"/>
    <col min="2311" max="2311" width="7.7109375" style="53" customWidth="1"/>
    <col min="2312" max="2312" width="9.28515625" style="53" bestFit="1" customWidth="1"/>
    <col min="2313" max="2313" width="14.85546875" style="53" customWidth="1"/>
    <col min="2314" max="2314" width="5" style="53" customWidth="1"/>
    <col min="2315" max="2315" width="9.140625" style="53"/>
    <col min="2316" max="2316" width="8.42578125" style="53" bestFit="1" customWidth="1"/>
    <col min="2317" max="2317" width="13.5703125" style="53" customWidth="1"/>
    <col min="2318" max="2318" width="9.7109375" style="53" customWidth="1"/>
    <col min="2319" max="2319" width="9" style="53" customWidth="1"/>
    <col min="2320" max="2320" width="9.5703125" style="53" customWidth="1"/>
    <col min="2321" max="2321" width="13.5703125" style="53" customWidth="1"/>
    <col min="2322" max="2322" width="11.85546875" style="53" customWidth="1"/>
    <col min="2323" max="2323" width="7.85546875" style="53" customWidth="1"/>
    <col min="2324" max="2324" width="8.140625" style="53" customWidth="1"/>
    <col min="2325" max="2325" width="14.28515625" style="53" customWidth="1"/>
    <col min="2326" max="2326" width="3.42578125" style="53" customWidth="1"/>
    <col min="2327" max="2327" width="7.28515625" style="53" customWidth="1"/>
    <col min="2328" max="2328" width="8.7109375" style="53" customWidth="1"/>
    <col min="2329" max="2329" width="13.140625" style="53" customWidth="1"/>
    <col min="2330" max="2330" width="3.28515625" style="53" customWidth="1"/>
    <col min="2331" max="2331" width="9.140625" style="53"/>
    <col min="2332" max="2332" width="7.7109375" style="53" customWidth="1"/>
    <col min="2333" max="2333" width="14.140625" style="53" customWidth="1"/>
    <col min="2334" max="2334" width="2.85546875" style="53" customWidth="1"/>
    <col min="2335" max="2335" width="15.140625" style="53" customWidth="1"/>
    <col min="2336" max="2341" width="9.140625" style="53"/>
    <col min="2342" max="2342" width="14.7109375" style="53" customWidth="1"/>
    <col min="2343" max="2560" width="9.140625" style="53"/>
    <col min="2561" max="2561" width="10.28515625" style="53" customWidth="1"/>
    <col min="2562" max="2562" width="2.28515625" style="53" customWidth="1"/>
    <col min="2563" max="2563" width="9.140625" style="53"/>
    <col min="2564" max="2564" width="11" style="53" bestFit="1" customWidth="1"/>
    <col min="2565" max="2565" width="13.28515625" style="53" customWidth="1"/>
    <col min="2566" max="2566" width="5" style="53" customWidth="1"/>
    <col min="2567" max="2567" width="7.7109375" style="53" customWidth="1"/>
    <col min="2568" max="2568" width="9.28515625" style="53" bestFit="1" customWidth="1"/>
    <col min="2569" max="2569" width="14.85546875" style="53" customWidth="1"/>
    <col min="2570" max="2570" width="5" style="53" customWidth="1"/>
    <col min="2571" max="2571" width="9.140625" style="53"/>
    <col min="2572" max="2572" width="8.42578125" style="53" bestFit="1" customWidth="1"/>
    <col min="2573" max="2573" width="13.5703125" style="53" customWidth="1"/>
    <col min="2574" max="2574" width="9.7109375" style="53" customWidth="1"/>
    <col min="2575" max="2575" width="9" style="53" customWidth="1"/>
    <col min="2576" max="2576" width="9.5703125" style="53" customWidth="1"/>
    <col min="2577" max="2577" width="13.5703125" style="53" customWidth="1"/>
    <col min="2578" max="2578" width="11.85546875" style="53" customWidth="1"/>
    <col min="2579" max="2579" width="7.85546875" style="53" customWidth="1"/>
    <col min="2580" max="2580" width="8.140625" style="53" customWidth="1"/>
    <col min="2581" max="2581" width="14.28515625" style="53" customWidth="1"/>
    <col min="2582" max="2582" width="3.42578125" style="53" customWidth="1"/>
    <col min="2583" max="2583" width="7.28515625" style="53" customWidth="1"/>
    <col min="2584" max="2584" width="8.7109375" style="53" customWidth="1"/>
    <col min="2585" max="2585" width="13.140625" style="53" customWidth="1"/>
    <col min="2586" max="2586" width="3.28515625" style="53" customWidth="1"/>
    <col min="2587" max="2587" width="9.140625" style="53"/>
    <col min="2588" max="2588" width="7.7109375" style="53" customWidth="1"/>
    <col min="2589" max="2589" width="14.140625" style="53" customWidth="1"/>
    <col min="2590" max="2590" width="2.85546875" style="53" customWidth="1"/>
    <col min="2591" max="2591" width="15.140625" style="53" customWidth="1"/>
    <col min="2592" max="2597" width="9.140625" style="53"/>
    <col min="2598" max="2598" width="14.7109375" style="53" customWidth="1"/>
    <col min="2599" max="2816" width="9.140625" style="53"/>
    <col min="2817" max="2817" width="10.28515625" style="53" customWidth="1"/>
    <col min="2818" max="2818" width="2.28515625" style="53" customWidth="1"/>
    <col min="2819" max="2819" width="9.140625" style="53"/>
    <col min="2820" max="2820" width="11" style="53" bestFit="1" customWidth="1"/>
    <col min="2821" max="2821" width="13.28515625" style="53" customWidth="1"/>
    <col min="2822" max="2822" width="5" style="53" customWidth="1"/>
    <col min="2823" max="2823" width="7.7109375" style="53" customWidth="1"/>
    <col min="2824" max="2824" width="9.28515625" style="53" bestFit="1" customWidth="1"/>
    <col min="2825" max="2825" width="14.85546875" style="53" customWidth="1"/>
    <col min="2826" max="2826" width="5" style="53" customWidth="1"/>
    <col min="2827" max="2827" width="9.140625" style="53"/>
    <col min="2828" max="2828" width="8.42578125" style="53" bestFit="1" customWidth="1"/>
    <col min="2829" max="2829" width="13.5703125" style="53" customWidth="1"/>
    <col min="2830" max="2830" width="9.7109375" style="53" customWidth="1"/>
    <col min="2831" max="2831" width="9" style="53" customWidth="1"/>
    <col min="2832" max="2832" width="9.5703125" style="53" customWidth="1"/>
    <col min="2833" max="2833" width="13.5703125" style="53" customWidth="1"/>
    <col min="2834" max="2834" width="11.85546875" style="53" customWidth="1"/>
    <col min="2835" max="2835" width="7.85546875" style="53" customWidth="1"/>
    <col min="2836" max="2836" width="8.140625" style="53" customWidth="1"/>
    <col min="2837" max="2837" width="14.28515625" style="53" customWidth="1"/>
    <col min="2838" max="2838" width="3.42578125" style="53" customWidth="1"/>
    <col min="2839" max="2839" width="7.28515625" style="53" customWidth="1"/>
    <col min="2840" max="2840" width="8.7109375" style="53" customWidth="1"/>
    <col min="2841" max="2841" width="13.140625" style="53" customWidth="1"/>
    <col min="2842" max="2842" width="3.28515625" style="53" customWidth="1"/>
    <col min="2843" max="2843" width="9.140625" style="53"/>
    <col min="2844" max="2844" width="7.7109375" style="53" customWidth="1"/>
    <col min="2845" max="2845" width="14.140625" style="53" customWidth="1"/>
    <col min="2846" max="2846" width="2.85546875" style="53" customWidth="1"/>
    <col min="2847" max="2847" width="15.140625" style="53" customWidth="1"/>
    <col min="2848" max="2853" width="9.140625" style="53"/>
    <col min="2854" max="2854" width="14.7109375" style="53" customWidth="1"/>
    <col min="2855" max="3072" width="9.140625" style="53"/>
    <col min="3073" max="3073" width="10.28515625" style="53" customWidth="1"/>
    <col min="3074" max="3074" width="2.28515625" style="53" customWidth="1"/>
    <col min="3075" max="3075" width="9.140625" style="53"/>
    <col min="3076" max="3076" width="11" style="53" bestFit="1" customWidth="1"/>
    <col min="3077" max="3077" width="13.28515625" style="53" customWidth="1"/>
    <col min="3078" max="3078" width="5" style="53" customWidth="1"/>
    <col min="3079" max="3079" width="7.7109375" style="53" customWidth="1"/>
    <col min="3080" max="3080" width="9.28515625" style="53" bestFit="1" customWidth="1"/>
    <col min="3081" max="3081" width="14.85546875" style="53" customWidth="1"/>
    <col min="3082" max="3082" width="5" style="53" customWidth="1"/>
    <col min="3083" max="3083" width="9.140625" style="53"/>
    <col min="3084" max="3084" width="8.42578125" style="53" bestFit="1" customWidth="1"/>
    <col min="3085" max="3085" width="13.5703125" style="53" customWidth="1"/>
    <col min="3086" max="3086" width="9.7109375" style="53" customWidth="1"/>
    <col min="3087" max="3087" width="9" style="53" customWidth="1"/>
    <col min="3088" max="3088" width="9.5703125" style="53" customWidth="1"/>
    <col min="3089" max="3089" width="13.5703125" style="53" customWidth="1"/>
    <col min="3090" max="3090" width="11.85546875" style="53" customWidth="1"/>
    <col min="3091" max="3091" width="7.85546875" style="53" customWidth="1"/>
    <col min="3092" max="3092" width="8.140625" style="53" customWidth="1"/>
    <col min="3093" max="3093" width="14.28515625" style="53" customWidth="1"/>
    <col min="3094" max="3094" width="3.42578125" style="53" customWidth="1"/>
    <col min="3095" max="3095" width="7.28515625" style="53" customWidth="1"/>
    <col min="3096" max="3096" width="8.7109375" style="53" customWidth="1"/>
    <col min="3097" max="3097" width="13.140625" style="53" customWidth="1"/>
    <col min="3098" max="3098" width="3.28515625" style="53" customWidth="1"/>
    <col min="3099" max="3099" width="9.140625" style="53"/>
    <col min="3100" max="3100" width="7.7109375" style="53" customWidth="1"/>
    <col min="3101" max="3101" width="14.140625" style="53" customWidth="1"/>
    <col min="3102" max="3102" width="2.85546875" style="53" customWidth="1"/>
    <col min="3103" max="3103" width="15.140625" style="53" customWidth="1"/>
    <col min="3104" max="3109" width="9.140625" style="53"/>
    <col min="3110" max="3110" width="14.7109375" style="53" customWidth="1"/>
    <col min="3111" max="3328" width="9.140625" style="53"/>
    <col min="3329" max="3329" width="10.28515625" style="53" customWidth="1"/>
    <col min="3330" max="3330" width="2.28515625" style="53" customWidth="1"/>
    <col min="3331" max="3331" width="9.140625" style="53"/>
    <col min="3332" max="3332" width="11" style="53" bestFit="1" customWidth="1"/>
    <col min="3333" max="3333" width="13.28515625" style="53" customWidth="1"/>
    <col min="3334" max="3334" width="5" style="53" customWidth="1"/>
    <col min="3335" max="3335" width="7.7109375" style="53" customWidth="1"/>
    <col min="3336" max="3336" width="9.28515625" style="53" bestFit="1" customWidth="1"/>
    <col min="3337" max="3337" width="14.85546875" style="53" customWidth="1"/>
    <col min="3338" max="3338" width="5" style="53" customWidth="1"/>
    <col min="3339" max="3339" width="9.140625" style="53"/>
    <col min="3340" max="3340" width="8.42578125" style="53" bestFit="1" customWidth="1"/>
    <col min="3341" max="3341" width="13.5703125" style="53" customWidth="1"/>
    <col min="3342" max="3342" width="9.7109375" style="53" customWidth="1"/>
    <col min="3343" max="3343" width="9" style="53" customWidth="1"/>
    <col min="3344" max="3344" width="9.5703125" style="53" customWidth="1"/>
    <col min="3345" max="3345" width="13.5703125" style="53" customWidth="1"/>
    <col min="3346" max="3346" width="11.85546875" style="53" customWidth="1"/>
    <col min="3347" max="3347" width="7.85546875" style="53" customWidth="1"/>
    <col min="3348" max="3348" width="8.140625" style="53" customWidth="1"/>
    <col min="3349" max="3349" width="14.28515625" style="53" customWidth="1"/>
    <col min="3350" max="3350" width="3.42578125" style="53" customWidth="1"/>
    <col min="3351" max="3351" width="7.28515625" style="53" customWidth="1"/>
    <col min="3352" max="3352" width="8.7109375" style="53" customWidth="1"/>
    <col min="3353" max="3353" width="13.140625" style="53" customWidth="1"/>
    <col min="3354" max="3354" width="3.28515625" style="53" customWidth="1"/>
    <col min="3355" max="3355" width="9.140625" style="53"/>
    <col min="3356" max="3356" width="7.7109375" style="53" customWidth="1"/>
    <col min="3357" max="3357" width="14.140625" style="53" customWidth="1"/>
    <col min="3358" max="3358" width="2.85546875" style="53" customWidth="1"/>
    <col min="3359" max="3359" width="15.140625" style="53" customWidth="1"/>
    <col min="3360" max="3365" width="9.140625" style="53"/>
    <col min="3366" max="3366" width="14.7109375" style="53" customWidth="1"/>
    <col min="3367" max="3584" width="9.140625" style="53"/>
    <col min="3585" max="3585" width="10.28515625" style="53" customWidth="1"/>
    <col min="3586" max="3586" width="2.28515625" style="53" customWidth="1"/>
    <col min="3587" max="3587" width="9.140625" style="53"/>
    <col min="3588" max="3588" width="11" style="53" bestFit="1" customWidth="1"/>
    <col min="3589" max="3589" width="13.28515625" style="53" customWidth="1"/>
    <col min="3590" max="3590" width="5" style="53" customWidth="1"/>
    <col min="3591" max="3591" width="7.7109375" style="53" customWidth="1"/>
    <col min="3592" max="3592" width="9.28515625" style="53" bestFit="1" customWidth="1"/>
    <col min="3593" max="3593" width="14.85546875" style="53" customWidth="1"/>
    <col min="3594" max="3594" width="5" style="53" customWidth="1"/>
    <col min="3595" max="3595" width="9.140625" style="53"/>
    <col min="3596" max="3596" width="8.42578125" style="53" bestFit="1" customWidth="1"/>
    <col min="3597" max="3597" width="13.5703125" style="53" customWidth="1"/>
    <col min="3598" max="3598" width="9.7109375" style="53" customWidth="1"/>
    <col min="3599" max="3599" width="9" style="53" customWidth="1"/>
    <col min="3600" max="3600" width="9.5703125" style="53" customWidth="1"/>
    <col min="3601" max="3601" width="13.5703125" style="53" customWidth="1"/>
    <col min="3602" max="3602" width="11.85546875" style="53" customWidth="1"/>
    <col min="3603" max="3603" width="7.85546875" style="53" customWidth="1"/>
    <col min="3604" max="3604" width="8.140625" style="53" customWidth="1"/>
    <col min="3605" max="3605" width="14.28515625" style="53" customWidth="1"/>
    <col min="3606" max="3606" width="3.42578125" style="53" customWidth="1"/>
    <col min="3607" max="3607" width="7.28515625" style="53" customWidth="1"/>
    <col min="3608" max="3608" width="8.7109375" style="53" customWidth="1"/>
    <col min="3609" max="3609" width="13.140625" style="53" customWidth="1"/>
    <col min="3610" max="3610" width="3.28515625" style="53" customWidth="1"/>
    <col min="3611" max="3611" width="9.140625" style="53"/>
    <col min="3612" max="3612" width="7.7109375" style="53" customWidth="1"/>
    <col min="3613" max="3613" width="14.140625" style="53" customWidth="1"/>
    <col min="3614" max="3614" width="2.85546875" style="53" customWidth="1"/>
    <col min="3615" max="3615" width="15.140625" style="53" customWidth="1"/>
    <col min="3616" max="3621" width="9.140625" style="53"/>
    <col min="3622" max="3622" width="14.7109375" style="53" customWidth="1"/>
    <col min="3623" max="3840" width="9.140625" style="53"/>
    <col min="3841" max="3841" width="10.28515625" style="53" customWidth="1"/>
    <col min="3842" max="3842" width="2.28515625" style="53" customWidth="1"/>
    <col min="3843" max="3843" width="9.140625" style="53"/>
    <col min="3844" max="3844" width="11" style="53" bestFit="1" customWidth="1"/>
    <col min="3845" max="3845" width="13.28515625" style="53" customWidth="1"/>
    <col min="3846" max="3846" width="5" style="53" customWidth="1"/>
    <col min="3847" max="3847" width="7.7109375" style="53" customWidth="1"/>
    <col min="3848" max="3848" width="9.28515625" style="53" bestFit="1" customWidth="1"/>
    <col min="3849" max="3849" width="14.85546875" style="53" customWidth="1"/>
    <col min="3850" max="3850" width="5" style="53" customWidth="1"/>
    <col min="3851" max="3851" width="9.140625" style="53"/>
    <col min="3852" max="3852" width="8.42578125" style="53" bestFit="1" customWidth="1"/>
    <col min="3853" max="3853" width="13.5703125" style="53" customWidth="1"/>
    <col min="3854" max="3854" width="9.7109375" style="53" customWidth="1"/>
    <col min="3855" max="3855" width="9" style="53" customWidth="1"/>
    <col min="3856" max="3856" width="9.5703125" style="53" customWidth="1"/>
    <col min="3857" max="3857" width="13.5703125" style="53" customWidth="1"/>
    <col min="3858" max="3858" width="11.85546875" style="53" customWidth="1"/>
    <col min="3859" max="3859" width="7.85546875" style="53" customWidth="1"/>
    <col min="3860" max="3860" width="8.140625" style="53" customWidth="1"/>
    <col min="3861" max="3861" width="14.28515625" style="53" customWidth="1"/>
    <col min="3862" max="3862" width="3.42578125" style="53" customWidth="1"/>
    <col min="3863" max="3863" width="7.28515625" style="53" customWidth="1"/>
    <col min="3864" max="3864" width="8.7109375" style="53" customWidth="1"/>
    <col min="3865" max="3865" width="13.140625" style="53" customWidth="1"/>
    <col min="3866" max="3866" width="3.28515625" style="53" customWidth="1"/>
    <col min="3867" max="3867" width="9.140625" style="53"/>
    <col min="3868" max="3868" width="7.7109375" style="53" customWidth="1"/>
    <col min="3869" max="3869" width="14.140625" style="53" customWidth="1"/>
    <col min="3870" max="3870" width="2.85546875" style="53" customWidth="1"/>
    <col min="3871" max="3871" width="15.140625" style="53" customWidth="1"/>
    <col min="3872" max="3877" width="9.140625" style="53"/>
    <col min="3878" max="3878" width="14.7109375" style="53" customWidth="1"/>
    <col min="3879" max="4096" width="9.140625" style="53"/>
    <col min="4097" max="4097" width="10.28515625" style="53" customWidth="1"/>
    <col min="4098" max="4098" width="2.28515625" style="53" customWidth="1"/>
    <col min="4099" max="4099" width="9.140625" style="53"/>
    <col min="4100" max="4100" width="11" style="53" bestFit="1" customWidth="1"/>
    <col min="4101" max="4101" width="13.28515625" style="53" customWidth="1"/>
    <col min="4102" max="4102" width="5" style="53" customWidth="1"/>
    <col min="4103" max="4103" width="7.7109375" style="53" customWidth="1"/>
    <col min="4104" max="4104" width="9.28515625" style="53" bestFit="1" customWidth="1"/>
    <col min="4105" max="4105" width="14.85546875" style="53" customWidth="1"/>
    <col min="4106" max="4106" width="5" style="53" customWidth="1"/>
    <col min="4107" max="4107" width="9.140625" style="53"/>
    <col min="4108" max="4108" width="8.42578125" style="53" bestFit="1" customWidth="1"/>
    <col min="4109" max="4109" width="13.5703125" style="53" customWidth="1"/>
    <col min="4110" max="4110" width="9.7109375" style="53" customWidth="1"/>
    <col min="4111" max="4111" width="9" style="53" customWidth="1"/>
    <col min="4112" max="4112" width="9.5703125" style="53" customWidth="1"/>
    <col min="4113" max="4113" width="13.5703125" style="53" customWidth="1"/>
    <col min="4114" max="4114" width="11.85546875" style="53" customWidth="1"/>
    <col min="4115" max="4115" width="7.85546875" style="53" customWidth="1"/>
    <col min="4116" max="4116" width="8.140625" style="53" customWidth="1"/>
    <col min="4117" max="4117" width="14.28515625" style="53" customWidth="1"/>
    <col min="4118" max="4118" width="3.42578125" style="53" customWidth="1"/>
    <col min="4119" max="4119" width="7.28515625" style="53" customWidth="1"/>
    <col min="4120" max="4120" width="8.7109375" style="53" customWidth="1"/>
    <col min="4121" max="4121" width="13.140625" style="53" customWidth="1"/>
    <col min="4122" max="4122" width="3.28515625" style="53" customWidth="1"/>
    <col min="4123" max="4123" width="9.140625" style="53"/>
    <col min="4124" max="4124" width="7.7109375" style="53" customWidth="1"/>
    <col min="4125" max="4125" width="14.140625" style="53" customWidth="1"/>
    <col min="4126" max="4126" width="2.85546875" style="53" customWidth="1"/>
    <col min="4127" max="4127" width="15.140625" style="53" customWidth="1"/>
    <col min="4128" max="4133" width="9.140625" style="53"/>
    <col min="4134" max="4134" width="14.7109375" style="53" customWidth="1"/>
    <col min="4135" max="4352" width="9.140625" style="53"/>
    <col min="4353" max="4353" width="10.28515625" style="53" customWidth="1"/>
    <col min="4354" max="4354" width="2.28515625" style="53" customWidth="1"/>
    <col min="4355" max="4355" width="9.140625" style="53"/>
    <col min="4356" max="4356" width="11" style="53" bestFit="1" customWidth="1"/>
    <col min="4357" max="4357" width="13.28515625" style="53" customWidth="1"/>
    <col min="4358" max="4358" width="5" style="53" customWidth="1"/>
    <col min="4359" max="4359" width="7.7109375" style="53" customWidth="1"/>
    <col min="4360" max="4360" width="9.28515625" style="53" bestFit="1" customWidth="1"/>
    <col min="4361" max="4361" width="14.85546875" style="53" customWidth="1"/>
    <col min="4362" max="4362" width="5" style="53" customWidth="1"/>
    <col min="4363" max="4363" width="9.140625" style="53"/>
    <col min="4364" max="4364" width="8.42578125" style="53" bestFit="1" customWidth="1"/>
    <col min="4365" max="4365" width="13.5703125" style="53" customWidth="1"/>
    <col min="4366" max="4366" width="9.7109375" style="53" customWidth="1"/>
    <col min="4367" max="4367" width="9" style="53" customWidth="1"/>
    <col min="4368" max="4368" width="9.5703125" style="53" customWidth="1"/>
    <col min="4369" max="4369" width="13.5703125" style="53" customWidth="1"/>
    <col min="4370" max="4370" width="11.85546875" style="53" customWidth="1"/>
    <col min="4371" max="4371" width="7.85546875" style="53" customWidth="1"/>
    <col min="4372" max="4372" width="8.140625" style="53" customWidth="1"/>
    <col min="4373" max="4373" width="14.28515625" style="53" customWidth="1"/>
    <col min="4374" max="4374" width="3.42578125" style="53" customWidth="1"/>
    <col min="4375" max="4375" width="7.28515625" style="53" customWidth="1"/>
    <col min="4376" max="4376" width="8.7109375" style="53" customWidth="1"/>
    <col min="4377" max="4377" width="13.140625" style="53" customWidth="1"/>
    <col min="4378" max="4378" width="3.28515625" style="53" customWidth="1"/>
    <col min="4379" max="4379" width="9.140625" style="53"/>
    <col min="4380" max="4380" width="7.7109375" style="53" customWidth="1"/>
    <col min="4381" max="4381" width="14.140625" style="53" customWidth="1"/>
    <col min="4382" max="4382" width="2.85546875" style="53" customWidth="1"/>
    <col min="4383" max="4383" width="15.140625" style="53" customWidth="1"/>
    <col min="4384" max="4389" width="9.140625" style="53"/>
    <col min="4390" max="4390" width="14.7109375" style="53" customWidth="1"/>
    <col min="4391" max="4608" width="9.140625" style="53"/>
    <col min="4609" max="4609" width="10.28515625" style="53" customWidth="1"/>
    <col min="4610" max="4610" width="2.28515625" style="53" customWidth="1"/>
    <col min="4611" max="4611" width="9.140625" style="53"/>
    <col min="4612" max="4612" width="11" style="53" bestFit="1" customWidth="1"/>
    <col min="4613" max="4613" width="13.28515625" style="53" customWidth="1"/>
    <col min="4614" max="4614" width="5" style="53" customWidth="1"/>
    <col min="4615" max="4615" width="7.7109375" style="53" customWidth="1"/>
    <col min="4616" max="4616" width="9.28515625" style="53" bestFit="1" customWidth="1"/>
    <col min="4617" max="4617" width="14.85546875" style="53" customWidth="1"/>
    <col min="4618" max="4618" width="5" style="53" customWidth="1"/>
    <col min="4619" max="4619" width="9.140625" style="53"/>
    <col min="4620" max="4620" width="8.42578125" style="53" bestFit="1" customWidth="1"/>
    <col min="4621" max="4621" width="13.5703125" style="53" customWidth="1"/>
    <col min="4622" max="4622" width="9.7109375" style="53" customWidth="1"/>
    <col min="4623" max="4623" width="9" style="53" customWidth="1"/>
    <col min="4624" max="4624" width="9.5703125" style="53" customWidth="1"/>
    <col min="4625" max="4625" width="13.5703125" style="53" customWidth="1"/>
    <col min="4626" max="4626" width="11.85546875" style="53" customWidth="1"/>
    <col min="4627" max="4627" width="7.85546875" style="53" customWidth="1"/>
    <col min="4628" max="4628" width="8.140625" style="53" customWidth="1"/>
    <col min="4629" max="4629" width="14.28515625" style="53" customWidth="1"/>
    <col min="4630" max="4630" width="3.42578125" style="53" customWidth="1"/>
    <col min="4631" max="4631" width="7.28515625" style="53" customWidth="1"/>
    <col min="4632" max="4632" width="8.7109375" style="53" customWidth="1"/>
    <col min="4633" max="4633" width="13.140625" style="53" customWidth="1"/>
    <col min="4634" max="4634" width="3.28515625" style="53" customWidth="1"/>
    <col min="4635" max="4635" width="9.140625" style="53"/>
    <col min="4636" max="4636" width="7.7109375" style="53" customWidth="1"/>
    <col min="4637" max="4637" width="14.140625" style="53" customWidth="1"/>
    <col min="4638" max="4638" width="2.85546875" style="53" customWidth="1"/>
    <col min="4639" max="4639" width="15.140625" style="53" customWidth="1"/>
    <col min="4640" max="4645" width="9.140625" style="53"/>
    <col min="4646" max="4646" width="14.7109375" style="53" customWidth="1"/>
    <col min="4647" max="4864" width="9.140625" style="53"/>
    <col min="4865" max="4865" width="10.28515625" style="53" customWidth="1"/>
    <col min="4866" max="4866" width="2.28515625" style="53" customWidth="1"/>
    <col min="4867" max="4867" width="9.140625" style="53"/>
    <col min="4868" max="4868" width="11" style="53" bestFit="1" customWidth="1"/>
    <col min="4869" max="4869" width="13.28515625" style="53" customWidth="1"/>
    <col min="4870" max="4870" width="5" style="53" customWidth="1"/>
    <col min="4871" max="4871" width="7.7109375" style="53" customWidth="1"/>
    <col min="4872" max="4872" width="9.28515625" style="53" bestFit="1" customWidth="1"/>
    <col min="4873" max="4873" width="14.85546875" style="53" customWidth="1"/>
    <col min="4874" max="4874" width="5" style="53" customWidth="1"/>
    <col min="4875" max="4875" width="9.140625" style="53"/>
    <col min="4876" max="4876" width="8.42578125" style="53" bestFit="1" customWidth="1"/>
    <col min="4877" max="4877" width="13.5703125" style="53" customWidth="1"/>
    <col min="4878" max="4878" width="9.7109375" style="53" customWidth="1"/>
    <col min="4879" max="4879" width="9" style="53" customWidth="1"/>
    <col min="4880" max="4880" width="9.5703125" style="53" customWidth="1"/>
    <col min="4881" max="4881" width="13.5703125" style="53" customWidth="1"/>
    <col min="4882" max="4882" width="11.85546875" style="53" customWidth="1"/>
    <col min="4883" max="4883" width="7.85546875" style="53" customWidth="1"/>
    <col min="4884" max="4884" width="8.140625" style="53" customWidth="1"/>
    <col min="4885" max="4885" width="14.28515625" style="53" customWidth="1"/>
    <col min="4886" max="4886" width="3.42578125" style="53" customWidth="1"/>
    <col min="4887" max="4887" width="7.28515625" style="53" customWidth="1"/>
    <col min="4888" max="4888" width="8.7109375" style="53" customWidth="1"/>
    <col min="4889" max="4889" width="13.140625" style="53" customWidth="1"/>
    <col min="4890" max="4890" width="3.28515625" style="53" customWidth="1"/>
    <col min="4891" max="4891" width="9.140625" style="53"/>
    <col min="4892" max="4892" width="7.7109375" style="53" customWidth="1"/>
    <col min="4893" max="4893" width="14.140625" style="53" customWidth="1"/>
    <col min="4894" max="4894" width="2.85546875" style="53" customWidth="1"/>
    <col min="4895" max="4895" width="15.140625" style="53" customWidth="1"/>
    <col min="4896" max="4901" width="9.140625" style="53"/>
    <col min="4902" max="4902" width="14.7109375" style="53" customWidth="1"/>
    <col min="4903" max="5120" width="9.140625" style="53"/>
    <col min="5121" max="5121" width="10.28515625" style="53" customWidth="1"/>
    <col min="5122" max="5122" width="2.28515625" style="53" customWidth="1"/>
    <col min="5123" max="5123" width="9.140625" style="53"/>
    <col min="5124" max="5124" width="11" style="53" bestFit="1" customWidth="1"/>
    <col min="5125" max="5125" width="13.28515625" style="53" customWidth="1"/>
    <col min="5126" max="5126" width="5" style="53" customWidth="1"/>
    <col min="5127" max="5127" width="7.7109375" style="53" customWidth="1"/>
    <col min="5128" max="5128" width="9.28515625" style="53" bestFit="1" customWidth="1"/>
    <col min="5129" max="5129" width="14.85546875" style="53" customWidth="1"/>
    <col min="5130" max="5130" width="5" style="53" customWidth="1"/>
    <col min="5131" max="5131" width="9.140625" style="53"/>
    <col min="5132" max="5132" width="8.42578125" style="53" bestFit="1" customWidth="1"/>
    <col min="5133" max="5133" width="13.5703125" style="53" customWidth="1"/>
    <col min="5134" max="5134" width="9.7109375" style="53" customWidth="1"/>
    <col min="5135" max="5135" width="9" style="53" customWidth="1"/>
    <col min="5136" max="5136" width="9.5703125" style="53" customWidth="1"/>
    <col min="5137" max="5137" width="13.5703125" style="53" customWidth="1"/>
    <col min="5138" max="5138" width="11.85546875" style="53" customWidth="1"/>
    <col min="5139" max="5139" width="7.85546875" style="53" customWidth="1"/>
    <col min="5140" max="5140" width="8.140625" style="53" customWidth="1"/>
    <col min="5141" max="5141" width="14.28515625" style="53" customWidth="1"/>
    <col min="5142" max="5142" width="3.42578125" style="53" customWidth="1"/>
    <col min="5143" max="5143" width="7.28515625" style="53" customWidth="1"/>
    <col min="5144" max="5144" width="8.7109375" style="53" customWidth="1"/>
    <col min="5145" max="5145" width="13.140625" style="53" customWidth="1"/>
    <col min="5146" max="5146" width="3.28515625" style="53" customWidth="1"/>
    <col min="5147" max="5147" width="9.140625" style="53"/>
    <col min="5148" max="5148" width="7.7109375" style="53" customWidth="1"/>
    <col min="5149" max="5149" width="14.140625" style="53" customWidth="1"/>
    <col min="5150" max="5150" width="2.85546875" style="53" customWidth="1"/>
    <col min="5151" max="5151" width="15.140625" style="53" customWidth="1"/>
    <col min="5152" max="5157" width="9.140625" style="53"/>
    <col min="5158" max="5158" width="14.7109375" style="53" customWidth="1"/>
    <col min="5159" max="5376" width="9.140625" style="53"/>
    <col min="5377" max="5377" width="10.28515625" style="53" customWidth="1"/>
    <col min="5378" max="5378" width="2.28515625" style="53" customWidth="1"/>
    <col min="5379" max="5379" width="9.140625" style="53"/>
    <col min="5380" max="5380" width="11" style="53" bestFit="1" customWidth="1"/>
    <col min="5381" max="5381" width="13.28515625" style="53" customWidth="1"/>
    <col min="5382" max="5382" width="5" style="53" customWidth="1"/>
    <col min="5383" max="5383" width="7.7109375" style="53" customWidth="1"/>
    <col min="5384" max="5384" width="9.28515625" style="53" bestFit="1" customWidth="1"/>
    <col min="5385" max="5385" width="14.85546875" style="53" customWidth="1"/>
    <col min="5386" max="5386" width="5" style="53" customWidth="1"/>
    <col min="5387" max="5387" width="9.140625" style="53"/>
    <col min="5388" max="5388" width="8.42578125" style="53" bestFit="1" customWidth="1"/>
    <col min="5389" max="5389" width="13.5703125" style="53" customWidth="1"/>
    <col min="5390" max="5390" width="9.7109375" style="53" customWidth="1"/>
    <col min="5391" max="5391" width="9" style="53" customWidth="1"/>
    <col min="5392" max="5392" width="9.5703125" style="53" customWidth="1"/>
    <col min="5393" max="5393" width="13.5703125" style="53" customWidth="1"/>
    <col min="5394" max="5394" width="11.85546875" style="53" customWidth="1"/>
    <col min="5395" max="5395" width="7.85546875" style="53" customWidth="1"/>
    <col min="5396" max="5396" width="8.140625" style="53" customWidth="1"/>
    <col min="5397" max="5397" width="14.28515625" style="53" customWidth="1"/>
    <col min="5398" max="5398" width="3.42578125" style="53" customWidth="1"/>
    <col min="5399" max="5399" width="7.28515625" style="53" customWidth="1"/>
    <col min="5400" max="5400" width="8.7109375" style="53" customWidth="1"/>
    <col min="5401" max="5401" width="13.140625" style="53" customWidth="1"/>
    <col min="5402" max="5402" width="3.28515625" style="53" customWidth="1"/>
    <col min="5403" max="5403" width="9.140625" style="53"/>
    <col min="5404" max="5404" width="7.7109375" style="53" customWidth="1"/>
    <col min="5405" max="5405" width="14.140625" style="53" customWidth="1"/>
    <col min="5406" max="5406" width="2.85546875" style="53" customWidth="1"/>
    <col min="5407" max="5407" width="15.140625" style="53" customWidth="1"/>
    <col min="5408" max="5413" width="9.140625" style="53"/>
    <col min="5414" max="5414" width="14.7109375" style="53" customWidth="1"/>
    <col min="5415" max="5632" width="9.140625" style="53"/>
    <col min="5633" max="5633" width="10.28515625" style="53" customWidth="1"/>
    <col min="5634" max="5634" width="2.28515625" style="53" customWidth="1"/>
    <col min="5635" max="5635" width="9.140625" style="53"/>
    <col min="5636" max="5636" width="11" style="53" bestFit="1" customWidth="1"/>
    <col min="5637" max="5637" width="13.28515625" style="53" customWidth="1"/>
    <col min="5638" max="5638" width="5" style="53" customWidth="1"/>
    <col min="5639" max="5639" width="7.7109375" style="53" customWidth="1"/>
    <col min="5640" max="5640" width="9.28515625" style="53" bestFit="1" customWidth="1"/>
    <col min="5641" max="5641" width="14.85546875" style="53" customWidth="1"/>
    <col min="5642" max="5642" width="5" style="53" customWidth="1"/>
    <col min="5643" max="5643" width="9.140625" style="53"/>
    <col min="5644" max="5644" width="8.42578125" style="53" bestFit="1" customWidth="1"/>
    <col min="5645" max="5645" width="13.5703125" style="53" customWidth="1"/>
    <col min="5646" max="5646" width="9.7109375" style="53" customWidth="1"/>
    <col min="5647" max="5647" width="9" style="53" customWidth="1"/>
    <col min="5648" max="5648" width="9.5703125" style="53" customWidth="1"/>
    <col min="5649" max="5649" width="13.5703125" style="53" customWidth="1"/>
    <col min="5650" max="5650" width="11.85546875" style="53" customWidth="1"/>
    <col min="5651" max="5651" width="7.85546875" style="53" customWidth="1"/>
    <col min="5652" max="5652" width="8.140625" style="53" customWidth="1"/>
    <col min="5653" max="5653" width="14.28515625" style="53" customWidth="1"/>
    <col min="5654" max="5654" width="3.42578125" style="53" customWidth="1"/>
    <col min="5655" max="5655" width="7.28515625" style="53" customWidth="1"/>
    <col min="5656" max="5656" width="8.7109375" style="53" customWidth="1"/>
    <col min="5657" max="5657" width="13.140625" style="53" customWidth="1"/>
    <col min="5658" max="5658" width="3.28515625" style="53" customWidth="1"/>
    <col min="5659" max="5659" width="9.140625" style="53"/>
    <col min="5660" max="5660" width="7.7109375" style="53" customWidth="1"/>
    <col min="5661" max="5661" width="14.140625" style="53" customWidth="1"/>
    <col min="5662" max="5662" width="2.85546875" style="53" customWidth="1"/>
    <col min="5663" max="5663" width="15.140625" style="53" customWidth="1"/>
    <col min="5664" max="5669" width="9.140625" style="53"/>
    <col min="5670" max="5670" width="14.7109375" style="53" customWidth="1"/>
    <col min="5671" max="5888" width="9.140625" style="53"/>
    <col min="5889" max="5889" width="10.28515625" style="53" customWidth="1"/>
    <col min="5890" max="5890" width="2.28515625" style="53" customWidth="1"/>
    <col min="5891" max="5891" width="9.140625" style="53"/>
    <col min="5892" max="5892" width="11" style="53" bestFit="1" customWidth="1"/>
    <col min="5893" max="5893" width="13.28515625" style="53" customWidth="1"/>
    <col min="5894" max="5894" width="5" style="53" customWidth="1"/>
    <col min="5895" max="5895" width="7.7109375" style="53" customWidth="1"/>
    <col min="5896" max="5896" width="9.28515625" style="53" bestFit="1" customWidth="1"/>
    <col min="5897" max="5897" width="14.85546875" style="53" customWidth="1"/>
    <col min="5898" max="5898" width="5" style="53" customWidth="1"/>
    <col min="5899" max="5899" width="9.140625" style="53"/>
    <col min="5900" max="5900" width="8.42578125" style="53" bestFit="1" customWidth="1"/>
    <col min="5901" max="5901" width="13.5703125" style="53" customWidth="1"/>
    <col min="5902" max="5902" width="9.7109375" style="53" customWidth="1"/>
    <col min="5903" max="5903" width="9" style="53" customWidth="1"/>
    <col min="5904" max="5904" width="9.5703125" style="53" customWidth="1"/>
    <col min="5905" max="5905" width="13.5703125" style="53" customWidth="1"/>
    <col min="5906" max="5906" width="11.85546875" style="53" customWidth="1"/>
    <col min="5907" max="5907" width="7.85546875" style="53" customWidth="1"/>
    <col min="5908" max="5908" width="8.140625" style="53" customWidth="1"/>
    <col min="5909" max="5909" width="14.28515625" style="53" customWidth="1"/>
    <col min="5910" max="5910" width="3.42578125" style="53" customWidth="1"/>
    <col min="5911" max="5911" width="7.28515625" style="53" customWidth="1"/>
    <col min="5912" max="5912" width="8.7109375" style="53" customWidth="1"/>
    <col min="5913" max="5913" width="13.140625" style="53" customWidth="1"/>
    <col min="5914" max="5914" width="3.28515625" style="53" customWidth="1"/>
    <col min="5915" max="5915" width="9.140625" style="53"/>
    <col min="5916" max="5916" width="7.7109375" style="53" customWidth="1"/>
    <col min="5917" max="5917" width="14.140625" style="53" customWidth="1"/>
    <col min="5918" max="5918" width="2.85546875" style="53" customWidth="1"/>
    <col min="5919" max="5919" width="15.140625" style="53" customWidth="1"/>
    <col min="5920" max="5925" width="9.140625" style="53"/>
    <col min="5926" max="5926" width="14.7109375" style="53" customWidth="1"/>
    <col min="5927" max="6144" width="9.140625" style="53"/>
    <col min="6145" max="6145" width="10.28515625" style="53" customWidth="1"/>
    <col min="6146" max="6146" width="2.28515625" style="53" customWidth="1"/>
    <col min="6147" max="6147" width="9.140625" style="53"/>
    <col min="6148" max="6148" width="11" style="53" bestFit="1" customWidth="1"/>
    <col min="6149" max="6149" width="13.28515625" style="53" customWidth="1"/>
    <col min="6150" max="6150" width="5" style="53" customWidth="1"/>
    <col min="6151" max="6151" width="7.7109375" style="53" customWidth="1"/>
    <col min="6152" max="6152" width="9.28515625" style="53" bestFit="1" customWidth="1"/>
    <col min="6153" max="6153" width="14.85546875" style="53" customWidth="1"/>
    <col min="6154" max="6154" width="5" style="53" customWidth="1"/>
    <col min="6155" max="6155" width="9.140625" style="53"/>
    <col min="6156" max="6156" width="8.42578125" style="53" bestFit="1" customWidth="1"/>
    <col min="6157" max="6157" width="13.5703125" style="53" customWidth="1"/>
    <col min="6158" max="6158" width="9.7109375" style="53" customWidth="1"/>
    <col min="6159" max="6159" width="9" style="53" customWidth="1"/>
    <col min="6160" max="6160" width="9.5703125" style="53" customWidth="1"/>
    <col min="6161" max="6161" width="13.5703125" style="53" customWidth="1"/>
    <col min="6162" max="6162" width="11.85546875" style="53" customWidth="1"/>
    <col min="6163" max="6163" width="7.85546875" style="53" customWidth="1"/>
    <col min="6164" max="6164" width="8.140625" style="53" customWidth="1"/>
    <col min="6165" max="6165" width="14.28515625" style="53" customWidth="1"/>
    <col min="6166" max="6166" width="3.42578125" style="53" customWidth="1"/>
    <col min="6167" max="6167" width="7.28515625" style="53" customWidth="1"/>
    <col min="6168" max="6168" width="8.7109375" style="53" customWidth="1"/>
    <col min="6169" max="6169" width="13.140625" style="53" customWidth="1"/>
    <col min="6170" max="6170" width="3.28515625" style="53" customWidth="1"/>
    <col min="6171" max="6171" width="9.140625" style="53"/>
    <col min="6172" max="6172" width="7.7109375" style="53" customWidth="1"/>
    <col min="6173" max="6173" width="14.140625" style="53" customWidth="1"/>
    <col min="6174" max="6174" width="2.85546875" style="53" customWidth="1"/>
    <col min="6175" max="6175" width="15.140625" style="53" customWidth="1"/>
    <col min="6176" max="6181" width="9.140625" style="53"/>
    <col min="6182" max="6182" width="14.7109375" style="53" customWidth="1"/>
    <col min="6183" max="6400" width="9.140625" style="53"/>
    <col min="6401" max="6401" width="10.28515625" style="53" customWidth="1"/>
    <col min="6402" max="6402" width="2.28515625" style="53" customWidth="1"/>
    <col min="6403" max="6403" width="9.140625" style="53"/>
    <col min="6404" max="6404" width="11" style="53" bestFit="1" customWidth="1"/>
    <col min="6405" max="6405" width="13.28515625" style="53" customWidth="1"/>
    <col min="6406" max="6406" width="5" style="53" customWidth="1"/>
    <col min="6407" max="6407" width="7.7109375" style="53" customWidth="1"/>
    <col min="6408" max="6408" width="9.28515625" style="53" bestFit="1" customWidth="1"/>
    <col min="6409" max="6409" width="14.85546875" style="53" customWidth="1"/>
    <col min="6410" max="6410" width="5" style="53" customWidth="1"/>
    <col min="6411" max="6411" width="9.140625" style="53"/>
    <col min="6412" max="6412" width="8.42578125" style="53" bestFit="1" customWidth="1"/>
    <col min="6413" max="6413" width="13.5703125" style="53" customWidth="1"/>
    <col min="6414" max="6414" width="9.7109375" style="53" customWidth="1"/>
    <col min="6415" max="6415" width="9" style="53" customWidth="1"/>
    <col min="6416" max="6416" width="9.5703125" style="53" customWidth="1"/>
    <col min="6417" max="6417" width="13.5703125" style="53" customWidth="1"/>
    <col min="6418" max="6418" width="11.85546875" style="53" customWidth="1"/>
    <col min="6419" max="6419" width="7.85546875" style="53" customWidth="1"/>
    <col min="6420" max="6420" width="8.140625" style="53" customWidth="1"/>
    <col min="6421" max="6421" width="14.28515625" style="53" customWidth="1"/>
    <col min="6422" max="6422" width="3.42578125" style="53" customWidth="1"/>
    <col min="6423" max="6423" width="7.28515625" style="53" customWidth="1"/>
    <col min="6424" max="6424" width="8.7109375" style="53" customWidth="1"/>
    <col min="6425" max="6425" width="13.140625" style="53" customWidth="1"/>
    <col min="6426" max="6426" width="3.28515625" style="53" customWidth="1"/>
    <col min="6427" max="6427" width="9.140625" style="53"/>
    <col min="6428" max="6428" width="7.7109375" style="53" customWidth="1"/>
    <col min="6429" max="6429" width="14.140625" style="53" customWidth="1"/>
    <col min="6430" max="6430" width="2.85546875" style="53" customWidth="1"/>
    <col min="6431" max="6431" width="15.140625" style="53" customWidth="1"/>
    <col min="6432" max="6437" width="9.140625" style="53"/>
    <col min="6438" max="6438" width="14.7109375" style="53" customWidth="1"/>
    <col min="6439" max="6656" width="9.140625" style="53"/>
    <col min="6657" max="6657" width="10.28515625" style="53" customWidth="1"/>
    <col min="6658" max="6658" width="2.28515625" style="53" customWidth="1"/>
    <col min="6659" max="6659" width="9.140625" style="53"/>
    <col min="6660" max="6660" width="11" style="53" bestFit="1" customWidth="1"/>
    <col min="6661" max="6661" width="13.28515625" style="53" customWidth="1"/>
    <col min="6662" max="6662" width="5" style="53" customWidth="1"/>
    <col min="6663" max="6663" width="7.7109375" style="53" customWidth="1"/>
    <col min="6664" max="6664" width="9.28515625" style="53" bestFit="1" customWidth="1"/>
    <col min="6665" max="6665" width="14.85546875" style="53" customWidth="1"/>
    <col min="6666" max="6666" width="5" style="53" customWidth="1"/>
    <col min="6667" max="6667" width="9.140625" style="53"/>
    <col min="6668" max="6668" width="8.42578125" style="53" bestFit="1" customWidth="1"/>
    <col min="6669" max="6669" width="13.5703125" style="53" customWidth="1"/>
    <col min="6670" max="6670" width="9.7109375" style="53" customWidth="1"/>
    <col min="6671" max="6671" width="9" style="53" customWidth="1"/>
    <col min="6672" max="6672" width="9.5703125" style="53" customWidth="1"/>
    <col min="6673" max="6673" width="13.5703125" style="53" customWidth="1"/>
    <col min="6674" max="6674" width="11.85546875" style="53" customWidth="1"/>
    <col min="6675" max="6675" width="7.85546875" style="53" customWidth="1"/>
    <col min="6676" max="6676" width="8.140625" style="53" customWidth="1"/>
    <col min="6677" max="6677" width="14.28515625" style="53" customWidth="1"/>
    <col min="6678" max="6678" width="3.42578125" style="53" customWidth="1"/>
    <col min="6679" max="6679" width="7.28515625" style="53" customWidth="1"/>
    <col min="6680" max="6680" width="8.7109375" style="53" customWidth="1"/>
    <col min="6681" max="6681" width="13.140625" style="53" customWidth="1"/>
    <col min="6682" max="6682" width="3.28515625" style="53" customWidth="1"/>
    <col min="6683" max="6683" width="9.140625" style="53"/>
    <col min="6684" max="6684" width="7.7109375" style="53" customWidth="1"/>
    <col min="6685" max="6685" width="14.140625" style="53" customWidth="1"/>
    <col min="6686" max="6686" width="2.85546875" style="53" customWidth="1"/>
    <col min="6687" max="6687" width="15.140625" style="53" customWidth="1"/>
    <col min="6688" max="6693" width="9.140625" style="53"/>
    <col min="6694" max="6694" width="14.7109375" style="53" customWidth="1"/>
    <col min="6695" max="6912" width="9.140625" style="53"/>
    <col min="6913" max="6913" width="10.28515625" style="53" customWidth="1"/>
    <col min="6914" max="6914" width="2.28515625" style="53" customWidth="1"/>
    <col min="6915" max="6915" width="9.140625" style="53"/>
    <col min="6916" max="6916" width="11" style="53" bestFit="1" customWidth="1"/>
    <col min="6917" max="6917" width="13.28515625" style="53" customWidth="1"/>
    <col min="6918" max="6918" width="5" style="53" customWidth="1"/>
    <col min="6919" max="6919" width="7.7109375" style="53" customWidth="1"/>
    <col min="6920" max="6920" width="9.28515625" style="53" bestFit="1" customWidth="1"/>
    <col min="6921" max="6921" width="14.85546875" style="53" customWidth="1"/>
    <col min="6922" max="6922" width="5" style="53" customWidth="1"/>
    <col min="6923" max="6923" width="9.140625" style="53"/>
    <col min="6924" max="6924" width="8.42578125" style="53" bestFit="1" customWidth="1"/>
    <col min="6925" max="6925" width="13.5703125" style="53" customWidth="1"/>
    <col min="6926" max="6926" width="9.7109375" style="53" customWidth="1"/>
    <col min="6927" max="6927" width="9" style="53" customWidth="1"/>
    <col min="6928" max="6928" width="9.5703125" style="53" customWidth="1"/>
    <col min="6929" max="6929" width="13.5703125" style="53" customWidth="1"/>
    <col min="6930" max="6930" width="11.85546875" style="53" customWidth="1"/>
    <col min="6931" max="6931" width="7.85546875" style="53" customWidth="1"/>
    <col min="6932" max="6932" width="8.140625" style="53" customWidth="1"/>
    <col min="6933" max="6933" width="14.28515625" style="53" customWidth="1"/>
    <col min="6934" max="6934" width="3.42578125" style="53" customWidth="1"/>
    <col min="6935" max="6935" width="7.28515625" style="53" customWidth="1"/>
    <col min="6936" max="6936" width="8.7109375" style="53" customWidth="1"/>
    <col min="6937" max="6937" width="13.140625" style="53" customWidth="1"/>
    <col min="6938" max="6938" width="3.28515625" style="53" customWidth="1"/>
    <col min="6939" max="6939" width="9.140625" style="53"/>
    <col min="6940" max="6940" width="7.7109375" style="53" customWidth="1"/>
    <col min="6941" max="6941" width="14.140625" style="53" customWidth="1"/>
    <col min="6942" max="6942" width="2.85546875" style="53" customWidth="1"/>
    <col min="6943" max="6943" width="15.140625" style="53" customWidth="1"/>
    <col min="6944" max="6949" width="9.140625" style="53"/>
    <col min="6950" max="6950" width="14.7109375" style="53" customWidth="1"/>
    <col min="6951" max="7168" width="9.140625" style="53"/>
    <col min="7169" max="7169" width="10.28515625" style="53" customWidth="1"/>
    <col min="7170" max="7170" width="2.28515625" style="53" customWidth="1"/>
    <col min="7171" max="7171" width="9.140625" style="53"/>
    <col min="7172" max="7172" width="11" style="53" bestFit="1" customWidth="1"/>
    <col min="7173" max="7173" width="13.28515625" style="53" customWidth="1"/>
    <col min="7174" max="7174" width="5" style="53" customWidth="1"/>
    <col min="7175" max="7175" width="7.7109375" style="53" customWidth="1"/>
    <col min="7176" max="7176" width="9.28515625" style="53" bestFit="1" customWidth="1"/>
    <col min="7177" max="7177" width="14.85546875" style="53" customWidth="1"/>
    <col min="7178" max="7178" width="5" style="53" customWidth="1"/>
    <col min="7179" max="7179" width="9.140625" style="53"/>
    <col min="7180" max="7180" width="8.42578125" style="53" bestFit="1" customWidth="1"/>
    <col min="7181" max="7181" width="13.5703125" style="53" customWidth="1"/>
    <col min="7182" max="7182" width="9.7109375" style="53" customWidth="1"/>
    <col min="7183" max="7183" width="9" style="53" customWidth="1"/>
    <col min="7184" max="7184" width="9.5703125" style="53" customWidth="1"/>
    <col min="7185" max="7185" width="13.5703125" style="53" customWidth="1"/>
    <col min="7186" max="7186" width="11.85546875" style="53" customWidth="1"/>
    <col min="7187" max="7187" width="7.85546875" style="53" customWidth="1"/>
    <col min="7188" max="7188" width="8.140625" style="53" customWidth="1"/>
    <col min="7189" max="7189" width="14.28515625" style="53" customWidth="1"/>
    <col min="7190" max="7190" width="3.42578125" style="53" customWidth="1"/>
    <col min="7191" max="7191" width="7.28515625" style="53" customWidth="1"/>
    <col min="7192" max="7192" width="8.7109375" style="53" customWidth="1"/>
    <col min="7193" max="7193" width="13.140625" style="53" customWidth="1"/>
    <col min="7194" max="7194" width="3.28515625" style="53" customWidth="1"/>
    <col min="7195" max="7195" width="9.140625" style="53"/>
    <col min="7196" max="7196" width="7.7109375" style="53" customWidth="1"/>
    <col min="7197" max="7197" width="14.140625" style="53" customWidth="1"/>
    <col min="7198" max="7198" width="2.85546875" style="53" customWidth="1"/>
    <col min="7199" max="7199" width="15.140625" style="53" customWidth="1"/>
    <col min="7200" max="7205" width="9.140625" style="53"/>
    <col min="7206" max="7206" width="14.7109375" style="53" customWidth="1"/>
    <col min="7207" max="7424" width="9.140625" style="53"/>
    <col min="7425" max="7425" width="10.28515625" style="53" customWidth="1"/>
    <col min="7426" max="7426" width="2.28515625" style="53" customWidth="1"/>
    <col min="7427" max="7427" width="9.140625" style="53"/>
    <col min="7428" max="7428" width="11" style="53" bestFit="1" customWidth="1"/>
    <col min="7429" max="7429" width="13.28515625" style="53" customWidth="1"/>
    <col min="7430" max="7430" width="5" style="53" customWidth="1"/>
    <col min="7431" max="7431" width="7.7109375" style="53" customWidth="1"/>
    <col min="7432" max="7432" width="9.28515625" style="53" bestFit="1" customWidth="1"/>
    <col min="7433" max="7433" width="14.85546875" style="53" customWidth="1"/>
    <col min="7434" max="7434" width="5" style="53" customWidth="1"/>
    <col min="7435" max="7435" width="9.140625" style="53"/>
    <col min="7436" max="7436" width="8.42578125" style="53" bestFit="1" customWidth="1"/>
    <col min="7437" max="7437" width="13.5703125" style="53" customWidth="1"/>
    <col min="7438" max="7438" width="9.7109375" style="53" customWidth="1"/>
    <col min="7439" max="7439" width="9" style="53" customWidth="1"/>
    <col min="7440" max="7440" width="9.5703125" style="53" customWidth="1"/>
    <col min="7441" max="7441" width="13.5703125" style="53" customWidth="1"/>
    <col min="7442" max="7442" width="11.85546875" style="53" customWidth="1"/>
    <col min="7443" max="7443" width="7.85546875" style="53" customWidth="1"/>
    <col min="7444" max="7444" width="8.140625" style="53" customWidth="1"/>
    <col min="7445" max="7445" width="14.28515625" style="53" customWidth="1"/>
    <col min="7446" max="7446" width="3.42578125" style="53" customWidth="1"/>
    <col min="7447" max="7447" width="7.28515625" style="53" customWidth="1"/>
    <col min="7448" max="7448" width="8.7109375" style="53" customWidth="1"/>
    <col min="7449" max="7449" width="13.140625" style="53" customWidth="1"/>
    <col min="7450" max="7450" width="3.28515625" style="53" customWidth="1"/>
    <col min="7451" max="7451" width="9.140625" style="53"/>
    <col min="7452" max="7452" width="7.7109375" style="53" customWidth="1"/>
    <col min="7453" max="7453" width="14.140625" style="53" customWidth="1"/>
    <col min="7454" max="7454" width="2.85546875" style="53" customWidth="1"/>
    <col min="7455" max="7455" width="15.140625" style="53" customWidth="1"/>
    <col min="7456" max="7461" width="9.140625" style="53"/>
    <col min="7462" max="7462" width="14.7109375" style="53" customWidth="1"/>
    <col min="7463" max="7680" width="9.140625" style="53"/>
    <col min="7681" max="7681" width="10.28515625" style="53" customWidth="1"/>
    <col min="7682" max="7682" width="2.28515625" style="53" customWidth="1"/>
    <col min="7683" max="7683" width="9.140625" style="53"/>
    <col min="7684" max="7684" width="11" style="53" bestFit="1" customWidth="1"/>
    <col min="7685" max="7685" width="13.28515625" style="53" customWidth="1"/>
    <col min="7686" max="7686" width="5" style="53" customWidth="1"/>
    <col min="7687" max="7687" width="7.7109375" style="53" customWidth="1"/>
    <col min="7688" max="7688" width="9.28515625" style="53" bestFit="1" customWidth="1"/>
    <col min="7689" max="7689" width="14.85546875" style="53" customWidth="1"/>
    <col min="7690" max="7690" width="5" style="53" customWidth="1"/>
    <col min="7691" max="7691" width="9.140625" style="53"/>
    <col min="7692" max="7692" width="8.42578125" style="53" bestFit="1" customWidth="1"/>
    <col min="7693" max="7693" width="13.5703125" style="53" customWidth="1"/>
    <col min="7694" max="7694" width="9.7109375" style="53" customWidth="1"/>
    <col min="7695" max="7695" width="9" style="53" customWidth="1"/>
    <col min="7696" max="7696" width="9.5703125" style="53" customWidth="1"/>
    <col min="7697" max="7697" width="13.5703125" style="53" customWidth="1"/>
    <col min="7698" max="7698" width="11.85546875" style="53" customWidth="1"/>
    <col min="7699" max="7699" width="7.85546875" style="53" customWidth="1"/>
    <col min="7700" max="7700" width="8.140625" style="53" customWidth="1"/>
    <col min="7701" max="7701" width="14.28515625" style="53" customWidth="1"/>
    <col min="7702" max="7702" width="3.42578125" style="53" customWidth="1"/>
    <col min="7703" max="7703" width="7.28515625" style="53" customWidth="1"/>
    <col min="7704" max="7704" width="8.7109375" style="53" customWidth="1"/>
    <col min="7705" max="7705" width="13.140625" style="53" customWidth="1"/>
    <col min="7706" max="7706" width="3.28515625" style="53" customWidth="1"/>
    <col min="7707" max="7707" width="9.140625" style="53"/>
    <col min="7708" max="7708" width="7.7109375" style="53" customWidth="1"/>
    <col min="7709" max="7709" width="14.140625" style="53" customWidth="1"/>
    <col min="7710" max="7710" width="2.85546875" style="53" customWidth="1"/>
    <col min="7711" max="7711" width="15.140625" style="53" customWidth="1"/>
    <col min="7712" max="7717" width="9.140625" style="53"/>
    <col min="7718" max="7718" width="14.7109375" style="53" customWidth="1"/>
    <col min="7719" max="7936" width="9.140625" style="53"/>
    <col min="7937" max="7937" width="10.28515625" style="53" customWidth="1"/>
    <col min="7938" max="7938" width="2.28515625" style="53" customWidth="1"/>
    <col min="7939" max="7939" width="9.140625" style="53"/>
    <col min="7940" max="7940" width="11" style="53" bestFit="1" customWidth="1"/>
    <col min="7941" max="7941" width="13.28515625" style="53" customWidth="1"/>
    <col min="7942" max="7942" width="5" style="53" customWidth="1"/>
    <col min="7943" max="7943" width="7.7109375" style="53" customWidth="1"/>
    <col min="7944" max="7944" width="9.28515625" style="53" bestFit="1" customWidth="1"/>
    <col min="7945" max="7945" width="14.85546875" style="53" customWidth="1"/>
    <col min="7946" max="7946" width="5" style="53" customWidth="1"/>
    <col min="7947" max="7947" width="9.140625" style="53"/>
    <col min="7948" max="7948" width="8.42578125" style="53" bestFit="1" customWidth="1"/>
    <col min="7949" max="7949" width="13.5703125" style="53" customWidth="1"/>
    <col min="7950" max="7950" width="9.7109375" style="53" customWidth="1"/>
    <col min="7951" max="7951" width="9" style="53" customWidth="1"/>
    <col min="7952" max="7952" width="9.5703125" style="53" customWidth="1"/>
    <col min="7953" max="7953" width="13.5703125" style="53" customWidth="1"/>
    <col min="7954" max="7954" width="11.85546875" style="53" customWidth="1"/>
    <col min="7955" max="7955" width="7.85546875" style="53" customWidth="1"/>
    <col min="7956" max="7956" width="8.140625" style="53" customWidth="1"/>
    <col min="7957" max="7957" width="14.28515625" style="53" customWidth="1"/>
    <col min="7958" max="7958" width="3.42578125" style="53" customWidth="1"/>
    <col min="7959" max="7959" width="7.28515625" style="53" customWidth="1"/>
    <col min="7960" max="7960" width="8.7109375" style="53" customWidth="1"/>
    <col min="7961" max="7961" width="13.140625" style="53" customWidth="1"/>
    <col min="7962" max="7962" width="3.28515625" style="53" customWidth="1"/>
    <col min="7963" max="7963" width="9.140625" style="53"/>
    <col min="7964" max="7964" width="7.7109375" style="53" customWidth="1"/>
    <col min="7965" max="7965" width="14.140625" style="53" customWidth="1"/>
    <col min="7966" max="7966" width="2.85546875" style="53" customWidth="1"/>
    <col min="7967" max="7967" width="15.140625" style="53" customWidth="1"/>
    <col min="7968" max="7973" width="9.140625" style="53"/>
    <col min="7974" max="7974" width="14.7109375" style="53" customWidth="1"/>
    <col min="7975" max="8192" width="9.140625" style="53"/>
    <col min="8193" max="8193" width="10.28515625" style="53" customWidth="1"/>
    <col min="8194" max="8194" width="2.28515625" style="53" customWidth="1"/>
    <col min="8195" max="8195" width="9.140625" style="53"/>
    <col min="8196" max="8196" width="11" style="53" bestFit="1" customWidth="1"/>
    <col min="8197" max="8197" width="13.28515625" style="53" customWidth="1"/>
    <col min="8198" max="8198" width="5" style="53" customWidth="1"/>
    <col min="8199" max="8199" width="7.7109375" style="53" customWidth="1"/>
    <col min="8200" max="8200" width="9.28515625" style="53" bestFit="1" customWidth="1"/>
    <col min="8201" max="8201" width="14.85546875" style="53" customWidth="1"/>
    <col min="8202" max="8202" width="5" style="53" customWidth="1"/>
    <col min="8203" max="8203" width="9.140625" style="53"/>
    <col min="8204" max="8204" width="8.42578125" style="53" bestFit="1" customWidth="1"/>
    <col min="8205" max="8205" width="13.5703125" style="53" customWidth="1"/>
    <col min="8206" max="8206" width="9.7109375" style="53" customWidth="1"/>
    <col min="8207" max="8207" width="9" style="53" customWidth="1"/>
    <col min="8208" max="8208" width="9.5703125" style="53" customWidth="1"/>
    <col min="8209" max="8209" width="13.5703125" style="53" customWidth="1"/>
    <col min="8210" max="8210" width="11.85546875" style="53" customWidth="1"/>
    <col min="8211" max="8211" width="7.85546875" style="53" customWidth="1"/>
    <col min="8212" max="8212" width="8.140625" style="53" customWidth="1"/>
    <col min="8213" max="8213" width="14.28515625" style="53" customWidth="1"/>
    <col min="8214" max="8214" width="3.42578125" style="53" customWidth="1"/>
    <col min="8215" max="8215" width="7.28515625" style="53" customWidth="1"/>
    <col min="8216" max="8216" width="8.7109375" style="53" customWidth="1"/>
    <col min="8217" max="8217" width="13.140625" style="53" customWidth="1"/>
    <col min="8218" max="8218" width="3.28515625" style="53" customWidth="1"/>
    <col min="8219" max="8219" width="9.140625" style="53"/>
    <col min="8220" max="8220" width="7.7109375" style="53" customWidth="1"/>
    <col min="8221" max="8221" width="14.140625" style="53" customWidth="1"/>
    <col min="8222" max="8222" width="2.85546875" style="53" customWidth="1"/>
    <col min="8223" max="8223" width="15.140625" style="53" customWidth="1"/>
    <col min="8224" max="8229" width="9.140625" style="53"/>
    <col min="8230" max="8230" width="14.7109375" style="53" customWidth="1"/>
    <col min="8231" max="8448" width="9.140625" style="53"/>
    <col min="8449" max="8449" width="10.28515625" style="53" customWidth="1"/>
    <col min="8450" max="8450" width="2.28515625" style="53" customWidth="1"/>
    <col min="8451" max="8451" width="9.140625" style="53"/>
    <col min="8452" max="8452" width="11" style="53" bestFit="1" customWidth="1"/>
    <col min="8453" max="8453" width="13.28515625" style="53" customWidth="1"/>
    <col min="8454" max="8454" width="5" style="53" customWidth="1"/>
    <col min="8455" max="8455" width="7.7109375" style="53" customWidth="1"/>
    <col min="8456" max="8456" width="9.28515625" style="53" bestFit="1" customWidth="1"/>
    <col min="8457" max="8457" width="14.85546875" style="53" customWidth="1"/>
    <col min="8458" max="8458" width="5" style="53" customWidth="1"/>
    <col min="8459" max="8459" width="9.140625" style="53"/>
    <col min="8460" max="8460" width="8.42578125" style="53" bestFit="1" customWidth="1"/>
    <col min="8461" max="8461" width="13.5703125" style="53" customWidth="1"/>
    <col min="8462" max="8462" width="9.7109375" style="53" customWidth="1"/>
    <col min="8463" max="8463" width="9" style="53" customWidth="1"/>
    <col min="8464" max="8464" width="9.5703125" style="53" customWidth="1"/>
    <col min="8465" max="8465" width="13.5703125" style="53" customWidth="1"/>
    <col min="8466" max="8466" width="11.85546875" style="53" customWidth="1"/>
    <col min="8467" max="8467" width="7.85546875" style="53" customWidth="1"/>
    <col min="8468" max="8468" width="8.140625" style="53" customWidth="1"/>
    <col min="8469" max="8469" width="14.28515625" style="53" customWidth="1"/>
    <col min="8470" max="8470" width="3.42578125" style="53" customWidth="1"/>
    <col min="8471" max="8471" width="7.28515625" style="53" customWidth="1"/>
    <col min="8472" max="8472" width="8.7109375" style="53" customWidth="1"/>
    <col min="8473" max="8473" width="13.140625" style="53" customWidth="1"/>
    <col min="8474" max="8474" width="3.28515625" style="53" customWidth="1"/>
    <col min="8475" max="8475" width="9.140625" style="53"/>
    <col min="8476" max="8476" width="7.7109375" style="53" customWidth="1"/>
    <col min="8477" max="8477" width="14.140625" style="53" customWidth="1"/>
    <col min="8478" max="8478" width="2.85546875" style="53" customWidth="1"/>
    <col min="8479" max="8479" width="15.140625" style="53" customWidth="1"/>
    <col min="8480" max="8485" width="9.140625" style="53"/>
    <col min="8486" max="8486" width="14.7109375" style="53" customWidth="1"/>
    <col min="8487" max="8704" width="9.140625" style="53"/>
    <col min="8705" max="8705" width="10.28515625" style="53" customWidth="1"/>
    <col min="8706" max="8706" width="2.28515625" style="53" customWidth="1"/>
    <col min="8707" max="8707" width="9.140625" style="53"/>
    <col min="8708" max="8708" width="11" style="53" bestFit="1" customWidth="1"/>
    <col min="8709" max="8709" width="13.28515625" style="53" customWidth="1"/>
    <col min="8710" max="8710" width="5" style="53" customWidth="1"/>
    <col min="8711" max="8711" width="7.7109375" style="53" customWidth="1"/>
    <col min="8712" max="8712" width="9.28515625" style="53" bestFit="1" customWidth="1"/>
    <col min="8713" max="8713" width="14.85546875" style="53" customWidth="1"/>
    <col min="8714" max="8714" width="5" style="53" customWidth="1"/>
    <col min="8715" max="8715" width="9.140625" style="53"/>
    <col min="8716" max="8716" width="8.42578125" style="53" bestFit="1" customWidth="1"/>
    <col min="8717" max="8717" width="13.5703125" style="53" customWidth="1"/>
    <col min="8718" max="8718" width="9.7109375" style="53" customWidth="1"/>
    <col min="8719" max="8719" width="9" style="53" customWidth="1"/>
    <col min="8720" max="8720" width="9.5703125" style="53" customWidth="1"/>
    <col min="8721" max="8721" width="13.5703125" style="53" customWidth="1"/>
    <col min="8722" max="8722" width="11.85546875" style="53" customWidth="1"/>
    <col min="8723" max="8723" width="7.85546875" style="53" customWidth="1"/>
    <col min="8724" max="8724" width="8.140625" style="53" customWidth="1"/>
    <col min="8725" max="8725" width="14.28515625" style="53" customWidth="1"/>
    <col min="8726" max="8726" width="3.42578125" style="53" customWidth="1"/>
    <col min="8727" max="8727" width="7.28515625" style="53" customWidth="1"/>
    <col min="8728" max="8728" width="8.7109375" style="53" customWidth="1"/>
    <col min="8729" max="8729" width="13.140625" style="53" customWidth="1"/>
    <col min="8730" max="8730" width="3.28515625" style="53" customWidth="1"/>
    <col min="8731" max="8731" width="9.140625" style="53"/>
    <col min="8732" max="8732" width="7.7109375" style="53" customWidth="1"/>
    <col min="8733" max="8733" width="14.140625" style="53" customWidth="1"/>
    <col min="8734" max="8734" width="2.85546875" style="53" customWidth="1"/>
    <col min="8735" max="8735" width="15.140625" style="53" customWidth="1"/>
    <col min="8736" max="8741" width="9.140625" style="53"/>
    <col min="8742" max="8742" width="14.7109375" style="53" customWidth="1"/>
    <col min="8743" max="8960" width="9.140625" style="53"/>
    <col min="8961" max="8961" width="10.28515625" style="53" customWidth="1"/>
    <col min="8962" max="8962" width="2.28515625" style="53" customWidth="1"/>
    <col min="8963" max="8963" width="9.140625" style="53"/>
    <col min="8964" max="8964" width="11" style="53" bestFit="1" customWidth="1"/>
    <col min="8965" max="8965" width="13.28515625" style="53" customWidth="1"/>
    <col min="8966" max="8966" width="5" style="53" customWidth="1"/>
    <col min="8967" max="8967" width="7.7109375" style="53" customWidth="1"/>
    <col min="8968" max="8968" width="9.28515625" style="53" bestFit="1" customWidth="1"/>
    <col min="8969" max="8969" width="14.85546875" style="53" customWidth="1"/>
    <col min="8970" max="8970" width="5" style="53" customWidth="1"/>
    <col min="8971" max="8971" width="9.140625" style="53"/>
    <col min="8972" max="8972" width="8.42578125" style="53" bestFit="1" customWidth="1"/>
    <col min="8973" max="8973" width="13.5703125" style="53" customWidth="1"/>
    <col min="8974" max="8974" width="9.7109375" style="53" customWidth="1"/>
    <col min="8975" max="8975" width="9" style="53" customWidth="1"/>
    <col min="8976" max="8976" width="9.5703125" style="53" customWidth="1"/>
    <col min="8977" max="8977" width="13.5703125" style="53" customWidth="1"/>
    <col min="8978" max="8978" width="11.85546875" style="53" customWidth="1"/>
    <col min="8979" max="8979" width="7.85546875" style="53" customWidth="1"/>
    <col min="8980" max="8980" width="8.140625" style="53" customWidth="1"/>
    <col min="8981" max="8981" width="14.28515625" style="53" customWidth="1"/>
    <col min="8982" max="8982" width="3.42578125" style="53" customWidth="1"/>
    <col min="8983" max="8983" width="7.28515625" style="53" customWidth="1"/>
    <col min="8984" max="8984" width="8.7109375" style="53" customWidth="1"/>
    <col min="8985" max="8985" width="13.140625" style="53" customWidth="1"/>
    <col min="8986" max="8986" width="3.28515625" style="53" customWidth="1"/>
    <col min="8987" max="8987" width="9.140625" style="53"/>
    <col min="8988" max="8988" width="7.7109375" style="53" customWidth="1"/>
    <col min="8989" max="8989" width="14.140625" style="53" customWidth="1"/>
    <col min="8990" max="8990" width="2.85546875" style="53" customWidth="1"/>
    <col min="8991" max="8991" width="15.140625" style="53" customWidth="1"/>
    <col min="8992" max="8997" width="9.140625" style="53"/>
    <col min="8998" max="8998" width="14.7109375" style="53" customWidth="1"/>
    <col min="8999" max="9216" width="9.140625" style="53"/>
    <col min="9217" max="9217" width="10.28515625" style="53" customWidth="1"/>
    <col min="9218" max="9218" width="2.28515625" style="53" customWidth="1"/>
    <col min="9219" max="9219" width="9.140625" style="53"/>
    <col min="9220" max="9220" width="11" style="53" bestFit="1" customWidth="1"/>
    <col min="9221" max="9221" width="13.28515625" style="53" customWidth="1"/>
    <col min="9222" max="9222" width="5" style="53" customWidth="1"/>
    <col min="9223" max="9223" width="7.7109375" style="53" customWidth="1"/>
    <col min="9224" max="9224" width="9.28515625" style="53" bestFit="1" customWidth="1"/>
    <col min="9225" max="9225" width="14.85546875" style="53" customWidth="1"/>
    <col min="9226" max="9226" width="5" style="53" customWidth="1"/>
    <col min="9227" max="9227" width="9.140625" style="53"/>
    <col min="9228" max="9228" width="8.42578125" style="53" bestFit="1" customWidth="1"/>
    <col min="9229" max="9229" width="13.5703125" style="53" customWidth="1"/>
    <col min="9230" max="9230" width="9.7109375" style="53" customWidth="1"/>
    <col min="9231" max="9231" width="9" style="53" customWidth="1"/>
    <col min="9232" max="9232" width="9.5703125" style="53" customWidth="1"/>
    <col min="9233" max="9233" width="13.5703125" style="53" customWidth="1"/>
    <col min="9234" max="9234" width="11.85546875" style="53" customWidth="1"/>
    <col min="9235" max="9235" width="7.85546875" style="53" customWidth="1"/>
    <col min="9236" max="9236" width="8.140625" style="53" customWidth="1"/>
    <col min="9237" max="9237" width="14.28515625" style="53" customWidth="1"/>
    <col min="9238" max="9238" width="3.42578125" style="53" customWidth="1"/>
    <col min="9239" max="9239" width="7.28515625" style="53" customWidth="1"/>
    <col min="9240" max="9240" width="8.7109375" style="53" customWidth="1"/>
    <col min="9241" max="9241" width="13.140625" style="53" customWidth="1"/>
    <col min="9242" max="9242" width="3.28515625" style="53" customWidth="1"/>
    <col min="9243" max="9243" width="9.140625" style="53"/>
    <col min="9244" max="9244" width="7.7109375" style="53" customWidth="1"/>
    <col min="9245" max="9245" width="14.140625" style="53" customWidth="1"/>
    <col min="9246" max="9246" width="2.85546875" style="53" customWidth="1"/>
    <col min="9247" max="9247" width="15.140625" style="53" customWidth="1"/>
    <col min="9248" max="9253" width="9.140625" style="53"/>
    <col min="9254" max="9254" width="14.7109375" style="53" customWidth="1"/>
    <col min="9255" max="9472" width="9.140625" style="53"/>
    <col min="9473" max="9473" width="10.28515625" style="53" customWidth="1"/>
    <col min="9474" max="9474" width="2.28515625" style="53" customWidth="1"/>
    <col min="9475" max="9475" width="9.140625" style="53"/>
    <col min="9476" max="9476" width="11" style="53" bestFit="1" customWidth="1"/>
    <col min="9477" max="9477" width="13.28515625" style="53" customWidth="1"/>
    <col min="9478" max="9478" width="5" style="53" customWidth="1"/>
    <col min="9479" max="9479" width="7.7109375" style="53" customWidth="1"/>
    <col min="9480" max="9480" width="9.28515625" style="53" bestFit="1" customWidth="1"/>
    <col min="9481" max="9481" width="14.85546875" style="53" customWidth="1"/>
    <col min="9482" max="9482" width="5" style="53" customWidth="1"/>
    <col min="9483" max="9483" width="9.140625" style="53"/>
    <col min="9484" max="9484" width="8.42578125" style="53" bestFit="1" customWidth="1"/>
    <col min="9485" max="9485" width="13.5703125" style="53" customWidth="1"/>
    <col min="9486" max="9486" width="9.7109375" style="53" customWidth="1"/>
    <col min="9487" max="9487" width="9" style="53" customWidth="1"/>
    <col min="9488" max="9488" width="9.5703125" style="53" customWidth="1"/>
    <col min="9489" max="9489" width="13.5703125" style="53" customWidth="1"/>
    <col min="9490" max="9490" width="11.85546875" style="53" customWidth="1"/>
    <col min="9491" max="9491" width="7.85546875" style="53" customWidth="1"/>
    <col min="9492" max="9492" width="8.140625" style="53" customWidth="1"/>
    <col min="9493" max="9493" width="14.28515625" style="53" customWidth="1"/>
    <col min="9494" max="9494" width="3.42578125" style="53" customWidth="1"/>
    <col min="9495" max="9495" width="7.28515625" style="53" customWidth="1"/>
    <col min="9496" max="9496" width="8.7109375" style="53" customWidth="1"/>
    <col min="9497" max="9497" width="13.140625" style="53" customWidth="1"/>
    <col min="9498" max="9498" width="3.28515625" style="53" customWidth="1"/>
    <col min="9499" max="9499" width="9.140625" style="53"/>
    <col min="9500" max="9500" width="7.7109375" style="53" customWidth="1"/>
    <col min="9501" max="9501" width="14.140625" style="53" customWidth="1"/>
    <col min="9502" max="9502" width="2.85546875" style="53" customWidth="1"/>
    <col min="9503" max="9503" width="15.140625" style="53" customWidth="1"/>
    <col min="9504" max="9509" width="9.140625" style="53"/>
    <col min="9510" max="9510" width="14.7109375" style="53" customWidth="1"/>
    <col min="9511" max="9728" width="9.140625" style="53"/>
    <col min="9729" max="9729" width="10.28515625" style="53" customWidth="1"/>
    <col min="9730" max="9730" width="2.28515625" style="53" customWidth="1"/>
    <col min="9731" max="9731" width="9.140625" style="53"/>
    <col min="9732" max="9732" width="11" style="53" bestFit="1" customWidth="1"/>
    <col min="9733" max="9733" width="13.28515625" style="53" customWidth="1"/>
    <col min="9734" max="9734" width="5" style="53" customWidth="1"/>
    <col min="9735" max="9735" width="7.7109375" style="53" customWidth="1"/>
    <col min="9736" max="9736" width="9.28515625" style="53" bestFit="1" customWidth="1"/>
    <col min="9737" max="9737" width="14.85546875" style="53" customWidth="1"/>
    <col min="9738" max="9738" width="5" style="53" customWidth="1"/>
    <col min="9739" max="9739" width="9.140625" style="53"/>
    <col min="9740" max="9740" width="8.42578125" style="53" bestFit="1" customWidth="1"/>
    <col min="9741" max="9741" width="13.5703125" style="53" customWidth="1"/>
    <col min="9742" max="9742" width="9.7109375" style="53" customWidth="1"/>
    <col min="9743" max="9743" width="9" style="53" customWidth="1"/>
    <col min="9744" max="9744" width="9.5703125" style="53" customWidth="1"/>
    <col min="9745" max="9745" width="13.5703125" style="53" customWidth="1"/>
    <col min="9746" max="9746" width="11.85546875" style="53" customWidth="1"/>
    <col min="9747" max="9747" width="7.85546875" style="53" customWidth="1"/>
    <col min="9748" max="9748" width="8.140625" style="53" customWidth="1"/>
    <col min="9749" max="9749" width="14.28515625" style="53" customWidth="1"/>
    <col min="9750" max="9750" width="3.42578125" style="53" customWidth="1"/>
    <col min="9751" max="9751" width="7.28515625" style="53" customWidth="1"/>
    <col min="9752" max="9752" width="8.7109375" style="53" customWidth="1"/>
    <col min="9753" max="9753" width="13.140625" style="53" customWidth="1"/>
    <col min="9754" max="9754" width="3.28515625" style="53" customWidth="1"/>
    <col min="9755" max="9755" width="9.140625" style="53"/>
    <col min="9756" max="9756" width="7.7109375" style="53" customWidth="1"/>
    <col min="9757" max="9757" width="14.140625" style="53" customWidth="1"/>
    <col min="9758" max="9758" width="2.85546875" style="53" customWidth="1"/>
    <col min="9759" max="9759" width="15.140625" style="53" customWidth="1"/>
    <col min="9760" max="9765" width="9.140625" style="53"/>
    <col min="9766" max="9766" width="14.7109375" style="53" customWidth="1"/>
    <col min="9767" max="9984" width="9.140625" style="53"/>
    <col min="9985" max="9985" width="10.28515625" style="53" customWidth="1"/>
    <col min="9986" max="9986" width="2.28515625" style="53" customWidth="1"/>
    <col min="9987" max="9987" width="9.140625" style="53"/>
    <col min="9988" max="9988" width="11" style="53" bestFit="1" customWidth="1"/>
    <col min="9989" max="9989" width="13.28515625" style="53" customWidth="1"/>
    <col min="9990" max="9990" width="5" style="53" customWidth="1"/>
    <col min="9991" max="9991" width="7.7109375" style="53" customWidth="1"/>
    <col min="9992" max="9992" width="9.28515625" style="53" bestFit="1" customWidth="1"/>
    <col min="9993" max="9993" width="14.85546875" style="53" customWidth="1"/>
    <col min="9994" max="9994" width="5" style="53" customWidth="1"/>
    <col min="9995" max="9995" width="9.140625" style="53"/>
    <col min="9996" max="9996" width="8.42578125" style="53" bestFit="1" customWidth="1"/>
    <col min="9997" max="9997" width="13.5703125" style="53" customWidth="1"/>
    <col min="9998" max="9998" width="9.7109375" style="53" customWidth="1"/>
    <col min="9999" max="9999" width="9" style="53" customWidth="1"/>
    <col min="10000" max="10000" width="9.5703125" style="53" customWidth="1"/>
    <col min="10001" max="10001" width="13.5703125" style="53" customWidth="1"/>
    <col min="10002" max="10002" width="11.85546875" style="53" customWidth="1"/>
    <col min="10003" max="10003" width="7.85546875" style="53" customWidth="1"/>
    <col min="10004" max="10004" width="8.140625" style="53" customWidth="1"/>
    <col min="10005" max="10005" width="14.28515625" style="53" customWidth="1"/>
    <col min="10006" max="10006" width="3.42578125" style="53" customWidth="1"/>
    <col min="10007" max="10007" width="7.28515625" style="53" customWidth="1"/>
    <col min="10008" max="10008" width="8.7109375" style="53" customWidth="1"/>
    <col min="10009" max="10009" width="13.140625" style="53" customWidth="1"/>
    <col min="10010" max="10010" width="3.28515625" style="53" customWidth="1"/>
    <col min="10011" max="10011" width="9.140625" style="53"/>
    <col min="10012" max="10012" width="7.7109375" style="53" customWidth="1"/>
    <col min="10013" max="10013" width="14.140625" style="53" customWidth="1"/>
    <col min="10014" max="10014" width="2.85546875" style="53" customWidth="1"/>
    <col min="10015" max="10015" width="15.140625" style="53" customWidth="1"/>
    <col min="10016" max="10021" width="9.140625" style="53"/>
    <col min="10022" max="10022" width="14.7109375" style="53" customWidth="1"/>
    <col min="10023" max="10240" width="9.140625" style="53"/>
    <col min="10241" max="10241" width="10.28515625" style="53" customWidth="1"/>
    <col min="10242" max="10242" width="2.28515625" style="53" customWidth="1"/>
    <col min="10243" max="10243" width="9.140625" style="53"/>
    <col min="10244" max="10244" width="11" style="53" bestFit="1" customWidth="1"/>
    <col min="10245" max="10245" width="13.28515625" style="53" customWidth="1"/>
    <col min="10246" max="10246" width="5" style="53" customWidth="1"/>
    <col min="10247" max="10247" width="7.7109375" style="53" customWidth="1"/>
    <col min="10248" max="10248" width="9.28515625" style="53" bestFit="1" customWidth="1"/>
    <col min="10249" max="10249" width="14.85546875" style="53" customWidth="1"/>
    <col min="10250" max="10250" width="5" style="53" customWidth="1"/>
    <col min="10251" max="10251" width="9.140625" style="53"/>
    <col min="10252" max="10252" width="8.42578125" style="53" bestFit="1" customWidth="1"/>
    <col min="10253" max="10253" width="13.5703125" style="53" customWidth="1"/>
    <col min="10254" max="10254" width="9.7109375" style="53" customWidth="1"/>
    <col min="10255" max="10255" width="9" style="53" customWidth="1"/>
    <col min="10256" max="10256" width="9.5703125" style="53" customWidth="1"/>
    <col min="10257" max="10257" width="13.5703125" style="53" customWidth="1"/>
    <col min="10258" max="10258" width="11.85546875" style="53" customWidth="1"/>
    <col min="10259" max="10259" width="7.85546875" style="53" customWidth="1"/>
    <col min="10260" max="10260" width="8.140625" style="53" customWidth="1"/>
    <col min="10261" max="10261" width="14.28515625" style="53" customWidth="1"/>
    <col min="10262" max="10262" width="3.42578125" style="53" customWidth="1"/>
    <col min="10263" max="10263" width="7.28515625" style="53" customWidth="1"/>
    <col min="10264" max="10264" width="8.7109375" style="53" customWidth="1"/>
    <col min="10265" max="10265" width="13.140625" style="53" customWidth="1"/>
    <col min="10266" max="10266" width="3.28515625" style="53" customWidth="1"/>
    <col min="10267" max="10267" width="9.140625" style="53"/>
    <col min="10268" max="10268" width="7.7109375" style="53" customWidth="1"/>
    <col min="10269" max="10269" width="14.140625" style="53" customWidth="1"/>
    <col min="10270" max="10270" width="2.85546875" style="53" customWidth="1"/>
    <col min="10271" max="10271" width="15.140625" style="53" customWidth="1"/>
    <col min="10272" max="10277" width="9.140625" style="53"/>
    <col min="10278" max="10278" width="14.7109375" style="53" customWidth="1"/>
    <col min="10279" max="10496" width="9.140625" style="53"/>
    <col min="10497" max="10497" width="10.28515625" style="53" customWidth="1"/>
    <col min="10498" max="10498" width="2.28515625" style="53" customWidth="1"/>
    <col min="10499" max="10499" width="9.140625" style="53"/>
    <col min="10500" max="10500" width="11" style="53" bestFit="1" customWidth="1"/>
    <col min="10501" max="10501" width="13.28515625" style="53" customWidth="1"/>
    <col min="10502" max="10502" width="5" style="53" customWidth="1"/>
    <col min="10503" max="10503" width="7.7109375" style="53" customWidth="1"/>
    <col min="10504" max="10504" width="9.28515625" style="53" bestFit="1" customWidth="1"/>
    <col min="10505" max="10505" width="14.85546875" style="53" customWidth="1"/>
    <col min="10506" max="10506" width="5" style="53" customWidth="1"/>
    <col min="10507" max="10507" width="9.140625" style="53"/>
    <col min="10508" max="10508" width="8.42578125" style="53" bestFit="1" customWidth="1"/>
    <col min="10509" max="10509" width="13.5703125" style="53" customWidth="1"/>
    <col min="10510" max="10510" width="9.7109375" style="53" customWidth="1"/>
    <col min="10511" max="10511" width="9" style="53" customWidth="1"/>
    <col min="10512" max="10512" width="9.5703125" style="53" customWidth="1"/>
    <col min="10513" max="10513" width="13.5703125" style="53" customWidth="1"/>
    <col min="10514" max="10514" width="11.85546875" style="53" customWidth="1"/>
    <col min="10515" max="10515" width="7.85546875" style="53" customWidth="1"/>
    <col min="10516" max="10516" width="8.140625" style="53" customWidth="1"/>
    <col min="10517" max="10517" width="14.28515625" style="53" customWidth="1"/>
    <col min="10518" max="10518" width="3.42578125" style="53" customWidth="1"/>
    <col min="10519" max="10519" width="7.28515625" style="53" customWidth="1"/>
    <col min="10520" max="10520" width="8.7109375" style="53" customWidth="1"/>
    <col min="10521" max="10521" width="13.140625" style="53" customWidth="1"/>
    <col min="10522" max="10522" width="3.28515625" style="53" customWidth="1"/>
    <col min="10523" max="10523" width="9.140625" style="53"/>
    <col min="10524" max="10524" width="7.7109375" style="53" customWidth="1"/>
    <col min="10525" max="10525" width="14.140625" style="53" customWidth="1"/>
    <col min="10526" max="10526" width="2.85546875" style="53" customWidth="1"/>
    <col min="10527" max="10527" width="15.140625" style="53" customWidth="1"/>
    <col min="10528" max="10533" width="9.140625" style="53"/>
    <col min="10534" max="10534" width="14.7109375" style="53" customWidth="1"/>
    <col min="10535" max="10752" width="9.140625" style="53"/>
    <col min="10753" max="10753" width="10.28515625" style="53" customWidth="1"/>
    <col min="10754" max="10754" width="2.28515625" style="53" customWidth="1"/>
    <col min="10755" max="10755" width="9.140625" style="53"/>
    <col min="10756" max="10756" width="11" style="53" bestFit="1" customWidth="1"/>
    <col min="10757" max="10757" width="13.28515625" style="53" customWidth="1"/>
    <col min="10758" max="10758" width="5" style="53" customWidth="1"/>
    <col min="10759" max="10759" width="7.7109375" style="53" customWidth="1"/>
    <col min="10760" max="10760" width="9.28515625" style="53" bestFit="1" customWidth="1"/>
    <col min="10761" max="10761" width="14.85546875" style="53" customWidth="1"/>
    <col min="10762" max="10762" width="5" style="53" customWidth="1"/>
    <col min="10763" max="10763" width="9.140625" style="53"/>
    <col min="10764" max="10764" width="8.42578125" style="53" bestFit="1" customWidth="1"/>
    <col min="10765" max="10765" width="13.5703125" style="53" customWidth="1"/>
    <col min="10766" max="10766" width="9.7109375" style="53" customWidth="1"/>
    <col min="10767" max="10767" width="9" style="53" customWidth="1"/>
    <col min="10768" max="10768" width="9.5703125" style="53" customWidth="1"/>
    <col min="10769" max="10769" width="13.5703125" style="53" customWidth="1"/>
    <col min="10770" max="10770" width="11.85546875" style="53" customWidth="1"/>
    <col min="10771" max="10771" width="7.85546875" style="53" customWidth="1"/>
    <col min="10772" max="10772" width="8.140625" style="53" customWidth="1"/>
    <col min="10773" max="10773" width="14.28515625" style="53" customWidth="1"/>
    <col min="10774" max="10774" width="3.42578125" style="53" customWidth="1"/>
    <col min="10775" max="10775" width="7.28515625" style="53" customWidth="1"/>
    <col min="10776" max="10776" width="8.7109375" style="53" customWidth="1"/>
    <col min="10777" max="10777" width="13.140625" style="53" customWidth="1"/>
    <col min="10778" max="10778" width="3.28515625" style="53" customWidth="1"/>
    <col min="10779" max="10779" width="9.140625" style="53"/>
    <col min="10780" max="10780" width="7.7109375" style="53" customWidth="1"/>
    <col min="10781" max="10781" width="14.140625" style="53" customWidth="1"/>
    <col min="10782" max="10782" width="2.85546875" style="53" customWidth="1"/>
    <col min="10783" max="10783" width="15.140625" style="53" customWidth="1"/>
    <col min="10784" max="10789" width="9.140625" style="53"/>
    <col min="10790" max="10790" width="14.7109375" style="53" customWidth="1"/>
    <col min="10791" max="11008" width="9.140625" style="53"/>
    <col min="11009" max="11009" width="10.28515625" style="53" customWidth="1"/>
    <col min="11010" max="11010" width="2.28515625" style="53" customWidth="1"/>
    <col min="11011" max="11011" width="9.140625" style="53"/>
    <col min="11012" max="11012" width="11" style="53" bestFit="1" customWidth="1"/>
    <col min="11013" max="11013" width="13.28515625" style="53" customWidth="1"/>
    <col min="11014" max="11014" width="5" style="53" customWidth="1"/>
    <col min="11015" max="11015" width="7.7109375" style="53" customWidth="1"/>
    <col min="11016" max="11016" width="9.28515625" style="53" bestFit="1" customWidth="1"/>
    <col min="11017" max="11017" width="14.85546875" style="53" customWidth="1"/>
    <col min="11018" max="11018" width="5" style="53" customWidth="1"/>
    <col min="11019" max="11019" width="9.140625" style="53"/>
    <col min="11020" max="11020" width="8.42578125" style="53" bestFit="1" customWidth="1"/>
    <col min="11021" max="11021" width="13.5703125" style="53" customWidth="1"/>
    <col min="11022" max="11022" width="9.7109375" style="53" customWidth="1"/>
    <col min="11023" max="11023" width="9" style="53" customWidth="1"/>
    <col min="11024" max="11024" width="9.5703125" style="53" customWidth="1"/>
    <col min="11025" max="11025" width="13.5703125" style="53" customWidth="1"/>
    <col min="11026" max="11026" width="11.85546875" style="53" customWidth="1"/>
    <col min="11027" max="11027" width="7.85546875" style="53" customWidth="1"/>
    <col min="11028" max="11028" width="8.140625" style="53" customWidth="1"/>
    <col min="11029" max="11029" width="14.28515625" style="53" customWidth="1"/>
    <col min="11030" max="11030" width="3.42578125" style="53" customWidth="1"/>
    <col min="11031" max="11031" width="7.28515625" style="53" customWidth="1"/>
    <col min="11032" max="11032" width="8.7109375" style="53" customWidth="1"/>
    <col min="11033" max="11033" width="13.140625" style="53" customWidth="1"/>
    <col min="11034" max="11034" width="3.28515625" style="53" customWidth="1"/>
    <col min="11035" max="11035" width="9.140625" style="53"/>
    <col min="11036" max="11036" width="7.7109375" style="53" customWidth="1"/>
    <col min="11037" max="11037" width="14.140625" style="53" customWidth="1"/>
    <col min="11038" max="11038" width="2.85546875" style="53" customWidth="1"/>
    <col min="11039" max="11039" width="15.140625" style="53" customWidth="1"/>
    <col min="11040" max="11045" width="9.140625" style="53"/>
    <col min="11046" max="11046" width="14.7109375" style="53" customWidth="1"/>
    <col min="11047" max="11264" width="9.140625" style="53"/>
    <col min="11265" max="11265" width="10.28515625" style="53" customWidth="1"/>
    <col min="11266" max="11266" width="2.28515625" style="53" customWidth="1"/>
    <col min="11267" max="11267" width="9.140625" style="53"/>
    <col min="11268" max="11268" width="11" style="53" bestFit="1" customWidth="1"/>
    <col min="11269" max="11269" width="13.28515625" style="53" customWidth="1"/>
    <col min="11270" max="11270" width="5" style="53" customWidth="1"/>
    <col min="11271" max="11271" width="7.7109375" style="53" customWidth="1"/>
    <col min="11272" max="11272" width="9.28515625" style="53" bestFit="1" customWidth="1"/>
    <col min="11273" max="11273" width="14.85546875" style="53" customWidth="1"/>
    <col min="11274" max="11274" width="5" style="53" customWidth="1"/>
    <col min="11275" max="11275" width="9.140625" style="53"/>
    <col min="11276" max="11276" width="8.42578125" style="53" bestFit="1" customWidth="1"/>
    <col min="11277" max="11277" width="13.5703125" style="53" customWidth="1"/>
    <col min="11278" max="11278" width="9.7109375" style="53" customWidth="1"/>
    <col min="11279" max="11279" width="9" style="53" customWidth="1"/>
    <col min="11280" max="11280" width="9.5703125" style="53" customWidth="1"/>
    <col min="11281" max="11281" width="13.5703125" style="53" customWidth="1"/>
    <col min="11282" max="11282" width="11.85546875" style="53" customWidth="1"/>
    <col min="11283" max="11283" width="7.85546875" style="53" customWidth="1"/>
    <col min="11284" max="11284" width="8.140625" style="53" customWidth="1"/>
    <col min="11285" max="11285" width="14.28515625" style="53" customWidth="1"/>
    <col min="11286" max="11286" width="3.42578125" style="53" customWidth="1"/>
    <col min="11287" max="11287" width="7.28515625" style="53" customWidth="1"/>
    <col min="11288" max="11288" width="8.7109375" style="53" customWidth="1"/>
    <col min="11289" max="11289" width="13.140625" style="53" customWidth="1"/>
    <col min="11290" max="11290" width="3.28515625" style="53" customWidth="1"/>
    <col min="11291" max="11291" width="9.140625" style="53"/>
    <col min="11292" max="11292" width="7.7109375" style="53" customWidth="1"/>
    <col min="11293" max="11293" width="14.140625" style="53" customWidth="1"/>
    <col min="11294" max="11294" width="2.85546875" style="53" customWidth="1"/>
    <col min="11295" max="11295" width="15.140625" style="53" customWidth="1"/>
    <col min="11296" max="11301" width="9.140625" style="53"/>
    <col min="11302" max="11302" width="14.7109375" style="53" customWidth="1"/>
    <col min="11303" max="11520" width="9.140625" style="53"/>
    <col min="11521" max="11521" width="10.28515625" style="53" customWidth="1"/>
    <col min="11522" max="11522" width="2.28515625" style="53" customWidth="1"/>
    <col min="11523" max="11523" width="9.140625" style="53"/>
    <col min="11524" max="11524" width="11" style="53" bestFit="1" customWidth="1"/>
    <col min="11525" max="11525" width="13.28515625" style="53" customWidth="1"/>
    <col min="11526" max="11526" width="5" style="53" customWidth="1"/>
    <col min="11527" max="11527" width="7.7109375" style="53" customWidth="1"/>
    <col min="11528" max="11528" width="9.28515625" style="53" bestFit="1" customWidth="1"/>
    <col min="11529" max="11529" width="14.85546875" style="53" customWidth="1"/>
    <col min="11530" max="11530" width="5" style="53" customWidth="1"/>
    <col min="11531" max="11531" width="9.140625" style="53"/>
    <col min="11532" max="11532" width="8.42578125" style="53" bestFit="1" customWidth="1"/>
    <col min="11533" max="11533" width="13.5703125" style="53" customWidth="1"/>
    <col min="11534" max="11534" width="9.7109375" style="53" customWidth="1"/>
    <col min="11535" max="11535" width="9" style="53" customWidth="1"/>
    <col min="11536" max="11536" width="9.5703125" style="53" customWidth="1"/>
    <col min="11537" max="11537" width="13.5703125" style="53" customWidth="1"/>
    <col min="11538" max="11538" width="11.85546875" style="53" customWidth="1"/>
    <col min="11539" max="11539" width="7.85546875" style="53" customWidth="1"/>
    <col min="11540" max="11540" width="8.140625" style="53" customWidth="1"/>
    <col min="11541" max="11541" width="14.28515625" style="53" customWidth="1"/>
    <col min="11542" max="11542" width="3.42578125" style="53" customWidth="1"/>
    <col min="11543" max="11543" width="7.28515625" style="53" customWidth="1"/>
    <col min="11544" max="11544" width="8.7109375" style="53" customWidth="1"/>
    <col min="11545" max="11545" width="13.140625" style="53" customWidth="1"/>
    <col min="11546" max="11546" width="3.28515625" style="53" customWidth="1"/>
    <col min="11547" max="11547" width="9.140625" style="53"/>
    <col min="11548" max="11548" width="7.7109375" style="53" customWidth="1"/>
    <col min="11549" max="11549" width="14.140625" style="53" customWidth="1"/>
    <col min="11550" max="11550" width="2.85546875" style="53" customWidth="1"/>
    <col min="11551" max="11551" width="15.140625" style="53" customWidth="1"/>
    <col min="11552" max="11557" width="9.140625" style="53"/>
    <col min="11558" max="11558" width="14.7109375" style="53" customWidth="1"/>
    <col min="11559" max="11776" width="9.140625" style="53"/>
    <col min="11777" max="11777" width="10.28515625" style="53" customWidth="1"/>
    <col min="11778" max="11778" width="2.28515625" style="53" customWidth="1"/>
    <col min="11779" max="11779" width="9.140625" style="53"/>
    <col min="11780" max="11780" width="11" style="53" bestFit="1" customWidth="1"/>
    <col min="11781" max="11781" width="13.28515625" style="53" customWidth="1"/>
    <col min="11782" max="11782" width="5" style="53" customWidth="1"/>
    <col min="11783" max="11783" width="7.7109375" style="53" customWidth="1"/>
    <col min="11784" max="11784" width="9.28515625" style="53" bestFit="1" customWidth="1"/>
    <col min="11785" max="11785" width="14.85546875" style="53" customWidth="1"/>
    <col min="11786" max="11786" width="5" style="53" customWidth="1"/>
    <col min="11787" max="11787" width="9.140625" style="53"/>
    <col min="11788" max="11788" width="8.42578125" style="53" bestFit="1" customWidth="1"/>
    <col min="11789" max="11789" width="13.5703125" style="53" customWidth="1"/>
    <col min="11790" max="11790" width="9.7109375" style="53" customWidth="1"/>
    <col min="11791" max="11791" width="9" style="53" customWidth="1"/>
    <col min="11792" max="11792" width="9.5703125" style="53" customWidth="1"/>
    <col min="11793" max="11793" width="13.5703125" style="53" customWidth="1"/>
    <col min="11794" max="11794" width="11.85546875" style="53" customWidth="1"/>
    <col min="11795" max="11795" width="7.85546875" style="53" customWidth="1"/>
    <col min="11796" max="11796" width="8.140625" style="53" customWidth="1"/>
    <col min="11797" max="11797" width="14.28515625" style="53" customWidth="1"/>
    <col min="11798" max="11798" width="3.42578125" style="53" customWidth="1"/>
    <col min="11799" max="11799" width="7.28515625" style="53" customWidth="1"/>
    <col min="11800" max="11800" width="8.7109375" style="53" customWidth="1"/>
    <col min="11801" max="11801" width="13.140625" style="53" customWidth="1"/>
    <col min="11802" max="11802" width="3.28515625" style="53" customWidth="1"/>
    <col min="11803" max="11803" width="9.140625" style="53"/>
    <col min="11804" max="11804" width="7.7109375" style="53" customWidth="1"/>
    <col min="11805" max="11805" width="14.140625" style="53" customWidth="1"/>
    <col min="11806" max="11806" width="2.85546875" style="53" customWidth="1"/>
    <col min="11807" max="11807" width="15.140625" style="53" customWidth="1"/>
    <col min="11808" max="11813" width="9.140625" style="53"/>
    <col min="11814" max="11814" width="14.7109375" style="53" customWidth="1"/>
    <col min="11815" max="12032" width="9.140625" style="53"/>
    <col min="12033" max="12033" width="10.28515625" style="53" customWidth="1"/>
    <col min="12034" max="12034" width="2.28515625" style="53" customWidth="1"/>
    <col min="12035" max="12035" width="9.140625" style="53"/>
    <col min="12036" max="12036" width="11" style="53" bestFit="1" customWidth="1"/>
    <col min="12037" max="12037" width="13.28515625" style="53" customWidth="1"/>
    <col min="12038" max="12038" width="5" style="53" customWidth="1"/>
    <col min="12039" max="12039" width="7.7109375" style="53" customWidth="1"/>
    <col min="12040" max="12040" width="9.28515625" style="53" bestFit="1" customWidth="1"/>
    <col min="12041" max="12041" width="14.85546875" style="53" customWidth="1"/>
    <col min="12042" max="12042" width="5" style="53" customWidth="1"/>
    <col min="12043" max="12043" width="9.140625" style="53"/>
    <col min="12044" max="12044" width="8.42578125" style="53" bestFit="1" customWidth="1"/>
    <col min="12045" max="12045" width="13.5703125" style="53" customWidth="1"/>
    <col min="12046" max="12046" width="9.7109375" style="53" customWidth="1"/>
    <col min="12047" max="12047" width="9" style="53" customWidth="1"/>
    <col min="12048" max="12048" width="9.5703125" style="53" customWidth="1"/>
    <col min="12049" max="12049" width="13.5703125" style="53" customWidth="1"/>
    <col min="12050" max="12050" width="11.85546875" style="53" customWidth="1"/>
    <col min="12051" max="12051" width="7.85546875" style="53" customWidth="1"/>
    <col min="12052" max="12052" width="8.140625" style="53" customWidth="1"/>
    <col min="12053" max="12053" width="14.28515625" style="53" customWidth="1"/>
    <col min="12054" max="12054" width="3.42578125" style="53" customWidth="1"/>
    <col min="12055" max="12055" width="7.28515625" style="53" customWidth="1"/>
    <col min="12056" max="12056" width="8.7109375" style="53" customWidth="1"/>
    <col min="12057" max="12057" width="13.140625" style="53" customWidth="1"/>
    <col min="12058" max="12058" width="3.28515625" style="53" customWidth="1"/>
    <col min="12059" max="12059" width="9.140625" style="53"/>
    <col min="12060" max="12060" width="7.7109375" style="53" customWidth="1"/>
    <col min="12061" max="12061" width="14.140625" style="53" customWidth="1"/>
    <col min="12062" max="12062" width="2.85546875" style="53" customWidth="1"/>
    <col min="12063" max="12063" width="15.140625" style="53" customWidth="1"/>
    <col min="12064" max="12069" width="9.140625" style="53"/>
    <col min="12070" max="12070" width="14.7109375" style="53" customWidth="1"/>
    <col min="12071" max="12288" width="9.140625" style="53"/>
    <col min="12289" max="12289" width="10.28515625" style="53" customWidth="1"/>
    <col min="12290" max="12290" width="2.28515625" style="53" customWidth="1"/>
    <col min="12291" max="12291" width="9.140625" style="53"/>
    <col min="12292" max="12292" width="11" style="53" bestFit="1" customWidth="1"/>
    <col min="12293" max="12293" width="13.28515625" style="53" customWidth="1"/>
    <col min="12294" max="12294" width="5" style="53" customWidth="1"/>
    <col min="12295" max="12295" width="7.7109375" style="53" customWidth="1"/>
    <col min="12296" max="12296" width="9.28515625" style="53" bestFit="1" customWidth="1"/>
    <col min="12297" max="12297" width="14.85546875" style="53" customWidth="1"/>
    <col min="12298" max="12298" width="5" style="53" customWidth="1"/>
    <col min="12299" max="12299" width="9.140625" style="53"/>
    <col min="12300" max="12300" width="8.42578125" style="53" bestFit="1" customWidth="1"/>
    <col min="12301" max="12301" width="13.5703125" style="53" customWidth="1"/>
    <col min="12302" max="12302" width="9.7109375" style="53" customWidth="1"/>
    <col min="12303" max="12303" width="9" style="53" customWidth="1"/>
    <col min="12304" max="12304" width="9.5703125" style="53" customWidth="1"/>
    <col min="12305" max="12305" width="13.5703125" style="53" customWidth="1"/>
    <col min="12306" max="12306" width="11.85546875" style="53" customWidth="1"/>
    <col min="12307" max="12307" width="7.85546875" style="53" customWidth="1"/>
    <col min="12308" max="12308" width="8.140625" style="53" customWidth="1"/>
    <col min="12309" max="12309" width="14.28515625" style="53" customWidth="1"/>
    <col min="12310" max="12310" width="3.42578125" style="53" customWidth="1"/>
    <col min="12311" max="12311" width="7.28515625" style="53" customWidth="1"/>
    <col min="12312" max="12312" width="8.7109375" style="53" customWidth="1"/>
    <col min="12313" max="12313" width="13.140625" style="53" customWidth="1"/>
    <col min="12314" max="12314" width="3.28515625" style="53" customWidth="1"/>
    <col min="12315" max="12315" width="9.140625" style="53"/>
    <col min="12316" max="12316" width="7.7109375" style="53" customWidth="1"/>
    <col min="12317" max="12317" width="14.140625" style="53" customWidth="1"/>
    <col min="12318" max="12318" width="2.85546875" style="53" customWidth="1"/>
    <col min="12319" max="12319" width="15.140625" style="53" customWidth="1"/>
    <col min="12320" max="12325" width="9.140625" style="53"/>
    <col min="12326" max="12326" width="14.7109375" style="53" customWidth="1"/>
    <col min="12327" max="12544" width="9.140625" style="53"/>
    <col min="12545" max="12545" width="10.28515625" style="53" customWidth="1"/>
    <col min="12546" max="12546" width="2.28515625" style="53" customWidth="1"/>
    <col min="12547" max="12547" width="9.140625" style="53"/>
    <col min="12548" max="12548" width="11" style="53" bestFit="1" customWidth="1"/>
    <col min="12549" max="12549" width="13.28515625" style="53" customWidth="1"/>
    <col min="12550" max="12550" width="5" style="53" customWidth="1"/>
    <col min="12551" max="12551" width="7.7109375" style="53" customWidth="1"/>
    <col min="12552" max="12552" width="9.28515625" style="53" bestFit="1" customWidth="1"/>
    <col min="12553" max="12553" width="14.85546875" style="53" customWidth="1"/>
    <col min="12554" max="12554" width="5" style="53" customWidth="1"/>
    <col min="12555" max="12555" width="9.140625" style="53"/>
    <col min="12556" max="12556" width="8.42578125" style="53" bestFit="1" customWidth="1"/>
    <col min="12557" max="12557" width="13.5703125" style="53" customWidth="1"/>
    <col min="12558" max="12558" width="9.7109375" style="53" customWidth="1"/>
    <col min="12559" max="12559" width="9" style="53" customWidth="1"/>
    <col min="12560" max="12560" width="9.5703125" style="53" customWidth="1"/>
    <col min="12561" max="12561" width="13.5703125" style="53" customWidth="1"/>
    <col min="12562" max="12562" width="11.85546875" style="53" customWidth="1"/>
    <col min="12563" max="12563" width="7.85546875" style="53" customWidth="1"/>
    <col min="12564" max="12564" width="8.140625" style="53" customWidth="1"/>
    <col min="12565" max="12565" width="14.28515625" style="53" customWidth="1"/>
    <col min="12566" max="12566" width="3.42578125" style="53" customWidth="1"/>
    <col min="12567" max="12567" width="7.28515625" style="53" customWidth="1"/>
    <col min="12568" max="12568" width="8.7109375" style="53" customWidth="1"/>
    <col min="12569" max="12569" width="13.140625" style="53" customWidth="1"/>
    <col min="12570" max="12570" width="3.28515625" style="53" customWidth="1"/>
    <col min="12571" max="12571" width="9.140625" style="53"/>
    <col min="12572" max="12572" width="7.7109375" style="53" customWidth="1"/>
    <col min="12573" max="12573" width="14.140625" style="53" customWidth="1"/>
    <col min="12574" max="12574" width="2.85546875" style="53" customWidth="1"/>
    <col min="12575" max="12575" width="15.140625" style="53" customWidth="1"/>
    <col min="12576" max="12581" width="9.140625" style="53"/>
    <col min="12582" max="12582" width="14.7109375" style="53" customWidth="1"/>
    <col min="12583" max="12800" width="9.140625" style="53"/>
    <col min="12801" max="12801" width="10.28515625" style="53" customWidth="1"/>
    <col min="12802" max="12802" width="2.28515625" style="53" customWidth="1"/>
    <col min="12803" max="12803" width="9.140625" style="53"/>
    <col min="12804" max="12804" width="11" style="53" bestFit="1" customWidth="1"/>
    <col min="12805" max="12805" width="13.28515625" style="53" customWidth="1"/>
    <col min="12806" max="12806" width="5" style="53" customWidth="1"/>
    <col min="12807" max="12807" width="7.7109375" style="53" customWidth="1"/>
    <col min="12808" max="12808" width="9.28515625" style="53" bestFit="1" customWidth="1"/>
    <col min="12809" max="12809" width="14.85546875" style="53" customWidth="1"/>
    <col min="12810" max="12810" width="5" style="53" customWidth="1"/>
    <col min="12811" max="12811" width="9.140625" style="53"/>
    <col min="12812" max="12812" width="8.42578125" style="53" bestFit="1" customWidth="1"/>
    <col min="12813" max="12813" width="13.5703125" style="53" customWidth="1"/>
    <col min="12814" max="12814" width="9.7109375" style="53" customWidth="1"/>
    <col min="12815" max="12815" width="9" style="53" customWidth="1"/>
    <col min="12816" max="12816" width="9.5703125" style="53" customWidth="1"/>
    <col min="12817" max="12817" width="13.5703125" style="53" customWidth="1"/>
    <col min="12818" max="12818" width="11.85546875" style="53" customWidth="1"/>
    <col min="12819" max="12819" width="7.85546875" style="53" customWidth="1"/>
    <col min="12820" max="12820" width="8.140625" style="53" customWidth="1"/>
    <col min="12821" max="12821" width="14.28515625" style="53" customWidth="1"/>
    <col min="12822" max="12822" width="3.42578125" style="53" customWidth="1"/>
    <col min="12823" max="12823" width="7.28515625" style="53" customWidth="1"/>
    <col min="12824" max="12824" width="8.7109375" style="53" customWidth="1"/>
    <col min="12825" max="12825" width="13.140625" style="53" customWidth="1"/>
    <col min="12826" max="12826" width="3.28515625" style="53" customWidth="1"/>
    <col min="12827" max="12827" width="9.140625" style="53"/>
    <col min="12828" max="12828" width="7.7109375" style="53" customWidth="1"/>
    <col min="12829" max="12829" width="14.140625" style="53" customWidth="1"/>
    <col min="12830" max="12830" width="2.85546875" style="53" customWidth="1"/>
    <col min="12831" max="12831" width="15.140625" style="53" customWidth="1"/>
    <col min="12832" max="12837" width="9.140625" style="53"/>
    <col min="12838" max="12838" width="14.7109375" style="53" customWidth="1"/>
    <col min="12839" max="13056" width="9.140625" style="53"/>
    <col min="13057" max="13057" width="10.28515625" style="53" customWidth="1"/>
    <col min="13058" max="13058" width="2.28515625" style="53" customWidth="1"/>
    <col min="13059" max="13059" width="9.140625" style="53"/>
    <col min="13060" max="13060" width="11" style="53" bestFit="1" customWidth="1"/>
    <col min="13061" max="13061" width="13.28515625" style="53" customWidth="1"/>
    <col min="13062" max="13062" width="5" style="53" customWidth="1"/>
    <col min="13063" max="13063" width="7.7109375" style="53" customWidth="1"/>
    <col min="13064" max="13064" width="9.28515625" style="53" bestFit="1" customWidth="1"/>
    <col min="13065" max="13065" width="14.85546875" style="53" customWidth="1"/>
    <col min="13066" max="13066" width="5" style="53" customWidth="1"/>
    <col min="13067" max="13067" width="9.140625" style="53"/>
    <col min="13068" max="13068" width="8.42578125" style="53" bestFit="1" customWidth="1"/>
    <col min="13069" max="13069" width="13.5703125" style="53" customWidth="1"/>
    <col min="13070" max="13070" width="9.7109375" style="53" customWidth="1"/>
    <col min="13071" max="13071" width="9" style="53" customWidth="1"/>
    <col min="13072" max="13072" width="9.5703125" style="53" customWidth="1"/>
    <col min="13073" max="13073" width="13.5703125" style="53" customWidth="1"/>
    <col min="13074" max="13074" width="11.85546875" style="53" customWidth="1"/>
    <col min="13075" max="13075" width="7.85546875" style="53" customWidth="1"/>
    <col min="13076" max="13076" width="8.140625" style="53" customWidth="1"/>
    <col min="13077" max="13077" width="14.28515625" style="53" customWidth="1"/>
    <col min="13078" max="13078" width="3.42578125" style="53" customWidth="1"/>
    <col min="13079" max="13079" width="7.28515625" style="53" customWidth="1"/>
    <col min="13080" max="13080" width="8.7109375" style="53" customWidth="1"/>
    <col min="13081" max="13081" width="13.140625" style="53" customWidth="1"/>
    <col min="13082" max="13082" width="3.28515625" style="53" customWidth="1"/>
    <col min="13083" max="13083" width="9.140625" style="53"/>
    <col min="13084" max="13084" width="7.7109375" style="53" customWidth="1"/>
    <col min="13085" max="13085" width="14.140625" style="53" customWidth="1"/>
    <col min="13086" max="13086" width="2.85546875" style="53" customWidth="1"/>
    <col min="13087" max="13087" width="15.140625" style="53" customWidth="1"/>
    <col min="13088" max="13093" width="9.140625" style="53"/>
    <col min="13094" max="13094" width="14.7109375" style="53" customWidth="1"/>
    <col min="13095" max="13312" width="9.140625" style="53"/>
    <col min="13313" max="13313" width="10.28515625" style="53" customWidth="1"/>
    <col min="13314" max="13314" width="2.28515625" style="53" customWidth="1"/>
    <col min="13315" max="13315" width="9.140625" style="53"/>
    <col min="13316" max="13316" width="11" style="53" bestFit="1" customWidth="1"/>
    <col min="13317" max="13317" width="13.28515625" style="53" customWidth="1"/>
    <col min="13318" max="13318" width="5" style="53" customWidth="1"/>
    <col min="13319" max="13319" width="7.7109375" style="53" customWidth="1"/>
    <col min="13320" max="13320" width="9.28515625" style="53" bestFit="1" customWidth="1"/>
    <col min="13321" max="13321" width="14.85546875" style="53" customWidth="1"/>
    <col min="13322" max="13322" width="5" style="53" customWidth="1"/>
    <col min="13323" max="13323" width="9.140625" style="53"/>
    <col min="13324" max="13324" width="8.42578125" style="53" bestFit="1" customWidth="1"/>
    <col min="13325" max="13325" width="13.5703125" style="53" customWidth="1"/>
    <col min="13326" max="13326" width="9.7109375" style="53" customWidth="1"/>
    <col min="13327" max="13327" width="9" style="53" customWidth="1"/>
    <col min="13328" max="13328" width="9.5703125" style="53" customWidth="1"/>
    <col min="13329" max="13329" width="13.5703125" style="53" customWidth="1"/>
    <col min="13330" max="13330" width="11.85546875" style="53" customWidth="1"/>
    <col min="13331" max="13331" width="7.85546875" style="53" customWidth="1"/>
    <col min="13332" max="13332" width="8.140625" style="53" customWidth="1"/>
    <col min="13333" max="13333" width="14.28515625" style="53" customWidth="1"/>
    <col min="13334" max="13334" width="3.42578125" style="53" customWidth="1"/>
    <col min="13335" max="13335" width="7.28515625" style="53" customWidth="1"/>
    <col min="13336" max="13336" width="8.7109375" style="53" customWidth="1"/>
    <col min="13337" max="13337" width="13.140625" style="53" customWidth="1"/>
    <col min="13338" max="13338" width="3.28515625" style="53" customWidth="1"/>
    <col min="13339" max="13339" width="9.140625" style="53"/>
    <col min="13340" max="13340" width="7.7109375" style="53" customWidth="1"/>
    <col min="13341" max="13341" width="14.140625" style="53" customWidth="1"/>
    <col min="13342" max="13342" width="2.85546875" style="53" customWidth="1"/>
    <col min="13343" max="13343" width="15.140625" style="53" customWidth="1"/>
    <col min="13344" max="13349" width="9.140625" style="53"/>
    <col min="13350" max="13350" width="14.7109375" style="53" customWidth="1"/>
    <col min="13351" max="13568" width="9.140625" style="53"/>
    <col min="13569" max="13569" width="10.28515625" style="53" customWidth="1"/>
    <col min="13570" max="13570" width="2.28515625" style="53" customWidth="1"/>
    <col min="13571" max="13571" width="9.140625" style="53"/>
    <col min="13572" max="13572" width="11" style="53" bestFit="1" customWidth="1"/>
    <col min="13573" max="13573" width="13.28515625" style="53" customWidth="1"/>
    <col min="13574" max="13574" width="5" style="53" customWidth="1"/>
    <col min="13575" max="13575" width="7.7109375" style="53" customWidth="1"/>
    <col min="13576" max="13576" width="9.28515625" style="53" bestFit="1" customWidth="1"/>
    <col min="13577" max="13577" width="14.85546875" style="53" customWidth="1"/>
    <col min="13578" max="13578" width="5" style="53" customWidth="1"/>
    <col min="13579" max="13579" width="9.140625" style="53"/>
    <col min="13580" max="13580" width="8.42578125" style="53" bestFit="1" customWidth="1"/>
    <col min="13581" max="13581" width="13.5703125" style="53" customWidth="1"/>
    <col min="13582" max="13582" width="9.7109375" style="53" customWidth="1"/>
    <col min="13583" max="13583" width="9" style="53" customWidth="1"/>
    <col min="13584" max="13584" width="9.5703125" style="53" customWidth="1"/>
    <col min="13585" max="13585" width="13.5703125" style="53" customWidth="1"/>
    <col min="13586" max="13586" width="11.85546875" style="53" customWidth="1"/>
    <col min="13587" max="13587" width="7.85546875" style="53" customWidth="1"/>
    <col min="13588" max="13588" width="8.140625" style="53" customWidth="1"/>
    <col min="13589" max="13589" width="14.28515625" style="53" customWidth="1"/>
    <col min="13590" max="13590" width="3.42578125" style="53" customWidth="1"/>
    <col min="13591" max="13591" width="7.28515625" style="53" customWidth="1"/>
    <col min="13592" max="13592" width="8.7109375" style="53" customWidth="1"/>
    <col min="13593" max="13593" width="13.140625" style="53" customWidth="1"/>
    <col min="13594" max="13594" width="3.28515625" style="53" customWidth="1"/>
    <col min="13595" max="13595" width="9.140625" style="53"/>
    <col min="13596" max="13596" width="7.7109375" style="53" customWidth="1"/>
    <col min="13597" max="13597" width="14.140625" style="53" customWidth="1"/>
    <col min="13598" max="13598" width="2.85546875" style="53" customWidth="1"/>
    <col min="13599" max="13599" width="15.140625" style="53" customWidth="1"/>
    <col min="13600" max="13605" width="9.140625" style="53"/>
    <col min="13606" max="13606" width="14.7109375" style="53" customWidth="1"/>
    <col min="13607" max="13824" width="9.140625" style="53"/>
    <col min="13825" max="13825" width="10.28515625" style="53" customWidth="1"/>
    <col min="13826" max="13826" width="2.28515625" style="53" customWidth="1"/>
    <col min="13827" max="13827" width="9.140625" style="53"/>
    <col min="13828" max="13828" width="11" style="53" bestFit="1" customWidth="1"/>
    <col min="13829" max="13829" width="13.28515625" style="53" customWidth="1"/>
    <col min="13830" max="13830" width="5" style="53" customWidth="1"/>
    <col min="13831" max="13831" width="7.7109375" style="53" customWidth="1"/>
    <col min="13832" max="13832" width="9.28515625" style="53" bestFit="1" customWidth="1"/>
    <col min="13833" max="13833" width="14.85546875" style="53" customWidth="1"/>
    <col min="13834" max="13834" width="5" style="53" customWidth="1"/>
    <col min="13835" max="13835" width="9.140625" style="53"/>
    <col min="13836" max="13836" width="8.42578125" style="53" bestFit="1" customWidth="1"/>
    <col min="13837" max="13837" width="13.5703125" style="53" customWidth="1"/>
    <col min="13838" max="13838" width="9.7109375" style="53" customWidth="1"/>
    <col min="13839" max="13839" width="9" style="53" customWidth="1"/>
    <col min="13840" max="13840" width="9.5703125" style="53" customWidth="1"/>
    <col min="13841" max="13841" width="13.5703125" style="53" customWidth="1"/>
    <col min="13842" max="13842" width="11.85546875" style="53" customWidth="1"/>
    <col min="13843" max="13843" width="7.85546875" style="53" customWidth="1"/>
    <col min="13844" max="13844" width="8.140625" style="53" customWidth="1"/>
    <col min="13845" max="13845" width="14.28515625" style="53" customWidth="1"/>
    <col min="13846" max="13846" width="3.42578125" style="53" customWidth="1"/>
    <col min="13847" max="13847" width="7.28515625" style="53" customWidth="1"/>
    <col min="13848" max="13848" width="8.7109375" style="53" customWidth="1"/>
    <col min="13849" max="13849" width="13.140625" style="53" customWidth="1"/>
    <col min="13850" max="13850" width="3.28515625" style="53" customWidth="1"/>
    <col min="13851" max="13851" width="9.140625" style="53"/>
    <col min="13852" max="13852" width="7.7109375" style="53" customWidth="1"/>
    <col min="13853" max="13853" width="14.140625" style="53" customWidth="1"/>
    <col min="13854" max="13854" width="2.85546875" style="53" customWidth="1"/>
    <col min="13855" max="13855" width="15.140625" style="53" customWidth="1"/>
    <col min="13856" max="13861" width="9.140625" style="53"/>
    <col min="13862" max="13862" width="14.7109375" style="53" customWidth="1"/>
    <col min="13863" max="14080" width="9.140625" style="53"/>
    <col min="14081" max="14081" width="10.28515625" style="53" customWidth="1"/>
    <col min="14082" max="14082" width="2.28515625" style="53" customWidth="1"/>
    <col min="14083" max="14083" width="9.140625" style="53"/>
    <col min="14084" max="14084" width="11" style="53" bestFit="1" customWidth="1"/>
    <col min="14085" max="14085" width="13.28515625" style="53" customWidth="1"/>
    <col min="14086" max="14086" width="5" style="53" customWidth="1"/>
    <col min="14087" max="14087" width="7.7109375" style="53" customWidth="1"/>
    <col min="14088" max="14088" width="9.28515625" style="53" bestFit="1" customWidth="1"/>
    <col min="14089" max="14089" width="14.85546875" style="53" customWidth="1"/>
    <col min="14090" max="14090" width="5" style="53" customWidth="1"/>
    <col min="14091" max="14091" width="9.140625" style="53"/>
    <col min="14092" max="14092" width="8.42578125" style="53" bestFit="1" customWidth="1"/>
    <col min="14093" max="14093" width="13.5703125" style="53" customWidth="1"/>
    <col min="14094" max="14094" width="9.7109375" style="53" customWidth="1"/>
    <col min="14095" max="14095" width="9" style="53" customWidth="1"/>
    <col min="14096" max="14096" width="9.5703125" style="53" customWidth="1"/>
    <col min="14097" max="14097" width="13.5703125" style="53" customWidth="1"/>
    <col min="14098" max="14098" width="11.85546875" style="53" customWidth="1"/>
    <col min="14099" max="14099" width="7.85546875" style="53" customWidth="1"/>
    <col min="14100" max="14100" width="8.140625" style="53" customWidth="1"/>
    <col min="14101" max="14101" width="14.28515625" style="53" customWidth="1"/>
    <col min="14102" max="14102" width="3.42578125" style="53" customWidth="1"/>
    <col min="14103" max="14103" width="7.28515625" style="53" customWidth="1"/>
    <col min="14104" max="14104" width="8.7109375" style="53" customWidth="1"/>
    <col min="14105" max="14105" width="13.140625" style="53" customWidth="1"/>
    <col min="14106" max="14106" width="3.28515625" style="53" customWidth="1"/>
    <col min="14107" max="14107" width="9.140625" style="53"/>
    <col min="14108" max="14108" width="7.7109375" style="53" customWidth="1"/>
    <col min="14109" max="14109" width="14.140625" style="53" customWidth="1"/>
    <col min="14110" max="14110" width="2.85546875" style="53" customWidth="1"/>
    <col min="14111" max="14111" width="15.140625" style="53" customWidth="1"/>
    <col min="14112" max="14117" width="9.140625" style="53"/>
    <col min="14118" max="14118" width="14.7109375" style="53" customWidth="1"/>
    <col min="14119" max="14336" width="9.140625" style="53"/>
    <col min="14337" max="14337" width="10.28515625" style="53" customWidth="1"/>
    <col min="14338" max="14338" width="2.28515625" style="53" customWidth="1"/>
    <col min="14339" max="14339" width="9.140625" style="53"/>
    <col min="14340" max="14340" width="11" style="53" bestFit="1" customWidth="1"/>
    <col min="14341" max="14341" width="13.28515625" style="53" customWidth="1"/>
    <col min="14342" max="14342" width="5" style="53" customWidth="1"/>
    <col min="14343" max="14343" width="7.7109375" style="53" customWidth="1"/>
    <col min="14344" max="14344" width="9.28515625" style="53" bestFit="1" customWidth="1"/>
    <col min="14345" max="14345" width="14.85546875" style="53" customWidth="1"/>
    <col min="14346" max="14346" width="5" style="53" customWidth="1"/>
    <col min="14347" max="14347" width="9.140625" style="53"/>
    <col min="14348" max="14348" width="8.42578125" style="53" bestFit="1" customWidth="1"/>
    <col min="14349" max="14349" width="13.5703125" style="53" customWidth="1"/>
    <col min="14350" max="14350" width="9.7109375" style="53" customWidth="1"/>
    <col min="14351" max="14351" width="9" style="53" customWidth="1"/>
    <col min="14352" max="14352" width="9.5703125" style="53" customWidth="1"/>
    <col min="14353" max="14353" width="13.5703125" style="53" customWidth="1"/>
    <col min="14354" max="14354" width="11.85546875" style="53" customWidth="1"/>
    <col min="14355" max="14355" width="7.85546875" style="53" customWidth="1"/>
    <col min="14356" max="14356" width="8.140625" style="53" customWidth="1"/>
    <col min="14357" max="14357" width="14.28515625" style="53" customWidth="1"/>
    <col min="14358" max="14358" width="3.42578125" style="53" customWidth="1"/>
    <col min="14359" max="14359" width="7.28515625" style="53" customWidth="1"/>
    <col min="14360" max="14360" width="8.7109375" style="53" customWidth="1"/>
    <col min="14361" max="14361" width="13.140625" style="53" customWidth="1"/>
    <col min="14362" max="14362" width="3.28515625" style="53" customWidth="1"/>
    <col min="14363" max="14363" width="9.140625" style="53"/>
    <col min="14364" max="14364" width="7.7109375" style="53" customWidth="1"/>
    <col min="14365" max="14365" width="14.140625" style="53" customWidth="1"/>
    <col min="14366" max="14366" width="2.85546875" style="53" customWidth="1"/>
    <col min="14367" max="14367" width="15.140625" style="53" customWidth="1"/>
    <col min="14368" max="14373" width="9.140625" style="53"/>
    <col min="14374" max="14374" width="14.7109375" style="53" customWidth="1"/>
    <col min="14375" max="14592" width="9.140625" style="53"/>
    <col min="14593" max="14593" width="10.28515625" style="53" customWidth="1"/>
    <col min="14594" max="14594" width="2.28515625" style="53" customWidth="1"/>
    <col min="14595" max="14595" width="9.140625" style="53"/>
    <col min="14596" max="14596" width="11" style="53" bestFit="1" customWidth="1"/>
    <col min="14597" max="14597" width="13.28515625" style="53" customWidth="1"/>
    <col min="14598" max="14598" width="5" style="53" customWidth="1"/>
    <col min="14599" max="14599" width="7.7109375" style="53" customWidth="1"/>
    <col min="14600" max="14600" width="9.28515625" style="53" bestFit="1" customWidth="1"/>
    <col min="14601" max="14601" width="14.85546875" style="53" customWidth="1"/>
    <col min="14602" max="14602" width="5" style="53" customWidth="1"/>
    <col min="14603" max="14603" width="9.140625" style="53"/>
    <col min="14604" max="14604" width="8.42578125" style="53" bestFit="1" customWidth="1"/>
    <col min="14605" max="14605" width="13.5703125" style="53" customWidth="1"/>
    <col min="14606" max="14606" width="9.7109375" style="53" customWidth="1"/>
    <col min="14607" max="14607" width="9" style="53" customWidth="1"/>
    <col min="14608" max="14608" width="9.5703125" style="53" customWidth="1"/>
    <col min="14609" max="14609" width="13.5703125" style="53" customWidth="1"/>
    <col min="14610" max="14610" width="11.85546875" style="53" customWidth="1"/>
    <col min="14611" max="14611" width="7.85546875" style="53" customWidth="1"/>
    <col min="14612" max="14612" width="8.140625" style="53" customWidth="1"/>
    <col min="14613" max="14613" width="14.28515625" style="53" customWidth="1"/>
    <col min="14614" max="14614" width="3.42578125" style="53" customWidth="1"/>
    <col min="14615" max="14615" width="7.28515625" style="53" customWidth="1"/>
    <col min="14616" max="14616" width="8.7109375" style="53" customWidth="1"/>
    <col min="14617" max="14617" width="13.140625" style="53" customWidth="1"/>
    <col min="14618" max="14618" width="3.28515625" style="53" customWidth="1"/>
    <col min="14619" max="14619" width="9.140625" style="53"/>
    <col min="14620" max="14620" width="7.7109375" style="53" customWidth="1"/>
    <col min="14621" max="14621" width="14.140625" style="53" customWidth="1"/>
    <col min="14622" max="14622" width="2.85546875" style="53" customWidth="1"/>
    <col min="14623" max="14623" width="15.140625" style="53" customWidth="1"/>
    <col min="14624" max="14629" width="9.140625" style="53"/>
    <col min="14630" max="14630" width="14.7109375" style="53" customWidth="1"/>
    <col min="14631" max="14848" width="9.140625" style="53"/>
    <col min="14849" max="14849" width="10.28515625" style="53" customWidth="1"/>
    <col min="14850" max="14850" width="2.28515625" style="53" customWidth="1"/>
    <col min="14851" max="14851" width="9.140625" style="53"/>
    <col min="14852" max="14852" width="11" style="53" bestFit="1" customWidth="1"/>
    <col min="14853" max="14853" width="13.28515625" style="53" customWidth="1"/>
    <col min="14854" max="14854" width="5" style="53" customWidth="1"/>
    <col min="14855" max="14855" width="7.7109375" style="53" customWidth="1"/>
    <col min="14856" max="14856" width="9.28515625" style="53" bestFit="1" customWidth="1"/>
    <col min="14857" max="14857" width="14.85546875" style="53" customWidth="1"/>
    <col min="14858" max="14858" width="5" style="53" customWidth="1"/>
    <col min="14859" max="14859" width="9.140625" style="53"/>
    <col min="14860" max="14860" width="8.42578125" style="53" bestFit="1" customWidth="1"/>
    <col min="14861" max="14861" width="13.5703125" style="53" customWidth="1"/>
    <col min="14862" max="14862" width="9.7109375" style="53" customWidth="1"/>
    <col min="14863" max="14863" width="9" style="53" customWidth="1"/>
    <col min="14864" max="14864" width="9.5703125" style="53" customWidth="1"/>
    <col min="14865" max="14865" width="13.5703125" style="53" customWidth="1"/>
    <col min="14866" max="14866" width="11.85546875" style="53" customWidth="1"/>
    <col min="14867" max="14867" width="7.85546875" style="53" customWidth="1"/>
    <col min="14868" max="14868" width="8.140625" style="53" customWidth="1"/>
    <col min="14869" max="14869" width="14.28515625" style="53" customWidth="1"/>
    <col min="14870" max="14870" width="3.42578125" style="53" customWidth="1"/>
    <col min="14871" max="14871" width="7.28515625" style="53" customWidth="1"/>
    <col min="14872" max="14872" width="8.7109375" style="53" customWidth="1"/>
    <col min="14873" max="14873" width="13.140625" style="53" customWidth="1"/>
    <col min="14874" max="14874" width="3.28515625" style="53" customWidth="1"/>
    <col min="14875" max="14875" width="9.140625" style="53"/>
    <col min="14876" max="14876" width="7.7109375" style="53" customWidth="1"/>
    <col min="14877" max="14877" width="14.140625" style="53" customWidth="1"/>
    <col min="14878" max="14878" width="2.85546875" style="53" customWidth="1"/>
    <col min="14879" max="14879" width="15.140625" style="53" customWidth="1"/>
    <col min="14880" max="14885" width="9.140625" style="53"/>
    <col min="14886" max="14886" width="14.7109375" style="53" customWidth="1"/>
    <col min="14887" max="15104" width="9.140625" style="53"/>
    <col min="15105" max="15105" width="10.28515625" style="53" customWidth="1"/>
    <col min="15106" max="15106" width="2.28515625" style="53" customWidth="1"/>
    <col min="15107" max="15107" width="9.140625" style="53"/>
    <col min="15108" max="15108" width="11" style="53" bestFit="1" customWidth="1"/>
    <col min="15109" max="15109" width="13.28515625" style="53" customWidth="1"/>
    <col min="15110" max="15110" width="5" style="53" customWidth="1"/>
    <col min="15111" max="15111" width="7.7109375" style="53" customWidth="1"/>
    <col min="15112" max="15112" width="9.28515625" style="53" bestFit="1" customWidth="1"/>
    <col min="15113" max="15113" width="14.85546875" style="53" customWidth="1"/>
    <col min="15114" max="15114" width="5" style="53" customWidth="1"/>
    <col min="15115" max="15115" width="9.140625" style="53"/>
    <col min="15116" max="15116" width="8.42578125" style="53" bestFit="1" customWidth="1"/>
    <col min="15117" max="15117" width="13.5703125" style="53" customWidth="1"/>
    <col min="15118" max="15118" width="9.7109375" style="53" customWidth="1"/>
    <col min="15119" max="15119" width="9" style="53" customWidth="1"/>
    <col min="15120" max="15120" width="9.5703125" style="53" customWidth="1"/>
    <col min="15121" max="15121" width="13.5703125" style="53" customWidth="1"/>
    <col min="15122" max="15122" width="11.85546875" style="53" customWidth="1"/>
    <col min="15123" max="15123" width="7.85546875" style="53" customWidth="1"/>
    <col min="15124" max="15124" width="8.140625" style="53" customWidth="1"/>
    <col min="15125" max="15125" width="14.28515625" style="53" customWidth="1"/>
    <col min="15126" max="15126" width="3.42578125" style="53" customWidth="1"/>
    <col min="15127" max="15127" width="7.28515625" style="53" customWidth="1"/>
    <col min="15128" max="15128" width="8.7109375" style="53" customWidth="1"/>
    <col min="15129" max="15129" width="13.140625" style="53" customWidth="1"/>
    <col min="15130" max="15130" width="3.28515625" style="53" customWidth="1"/>
    <col min="15131" max="15131" width="9.140625" style="53"/>
    <col min="15132" max="15132" width="7.7109375" style="53" customWidth="1"/>
    <col min="15133" max="15133" width="14.140625" style="53" customWidth="1"/>
    <col min="15134" max="15134" width="2.85546875" style="53" customWidth="1"/>
    <col min="15135" max="15135" width="15.140625" style="53" customWidth="1"/>
    <col min="15136" max="15141" width="9.140625" style="53"/>
    <col min="15142" max="15142" width="14.7109375" style="53" customWidth="1"/>
    <col min="15143" max="15360" width="9.140625" style="53"/>
    <col min="15361" max="15361" width="10.28515625" style="53" customWidth="1"/>
    <col min="15362" max="15362" width="2.28515625" style="53" customWidth="1"/>
    <col min="15363" max="15363" width="9.140625" style="53"/>
    <col min="15364" max="15364" width="11" style="53" bestFit="1" customWidth="1"/>
    <col min="15365" max="15365" width="13.28515625" style="53" customWidth="1"/>
    <col min="15366" max="15366" width="5" style="53" customWidth="1"/>
    <col min="15367" max="15367" width="7.7109375" style="53" customWidth="1"/>
    <col min="15368" max="15368" width="9.28515625" style="53" bestFit="1" customWidth="1"/>
    <col min="15369" max="15369" width="14.85546875" style="53" customWidth="1"/>
    <col min="15370" max="15370" width="5" style="53" customWidth="1"/>
    <col min="15371" max="15371" width="9.140625" style="53"/>
    <col min="15372" max="15372" width="8.42578125" style="53" bestFit="1" customWidth="1"/>
    <col min="15373" max="15373" width="13.5703125" style="53" customWidth="1"/>
    <col min="15374" max="15374" width="9.7109375" style="53" customWidth="1"/>
    <col min="15375" max="15375" width="9" style="53" customWidth="1"/>
    <col min="15376" max="15376" width="9.5703125" style="53" customWidth="1"/>
    <col min="15377" max="15377" width="13.5703125" style="53" customWidth="1"/>
    <col min="15378" max="15378" width="11.85546875" style="53" customWidth="1"/>
    <col min="15379" max="15379" width="7.85546875" style="53" customWidth="1"/>
    <col min="15380" max="15380" width="8.140625" style="53" customWidth="1"/>
    <col min="15381" max="15381" width="14.28515625" style="53" customWidth="1"/>
    <col min="15382" max="15382" width="3.42578125" style="53" customWidth="1"/>
    <col min="15383" max="15383" width="7.28515625" style="53" customWidth="1"/>
    <col min="15384" max="15384" width="8.7109375" style="53" customWidth="1"/>
    <col min="15385" max="15385" width="13.140625" style="53" customWidth="1"/>
    <col min="15386" max="15386" width="3.28515625" style="53" customWidth="1"/>
    <col min="15387" max="15387" width="9.140625" style="53"/>
    <col min="15388" max="15388" width="7.7109375" style="53" customWidth="1"/>
    <col min="15389" max="15389" width="14.140625" style="53" customWidth="1"/>
    <col min="15390" max="15390" width="2.85546875" style="53" customWidth="1"/>
    <col min="15391" max="15391" width="15.140625" style="53" customWidth="1"/>
    <col min="15392" max="15397" width="9.140625" style="53"/>
    <col min="15398" max="15398" width="14.7109375" style="53" customWidth="1"/>
    <col min="15399" max="15616" width="9.140625" style="53"/>
    <col min="15617" max="15617" width="10.28515625" style="53" customWidth="1"/>
    <col min="15618" max="15618" width="2.28515625" style="53" customWidth="1"/>
    <col min="15619" max="15619" width="9.140625" style="53"/>
    <col min="15620" max="15620" width="11" style="53" bestFit="1" customWidth="1"/>
    <col min="15621" max="15621" width="13.28515625" style="53" customWidth="1"/>
    <col min="15622" max="15622" width="5" style="53" customWidth="1"/>
    <col min="15623" max="15623" width="7.7109375" style="53" customWidth="1"/>
    <col min="15624" max="15624" width="9.28515625" style="53" bestFit="1" customWidth="1"/>
    <col min="15625" max="15625" width="14.85546875" style="53" customWidth="1"/>
    <col min="15626" max="15626" width="5" style="53" customWidth="1"/>
    <col min="15627" max="15627" width="9.140625" style="53"/>
    <col min="15628" max="15628" width="8.42578125" style="53" bestFit="1" customWidth="1"/>
    <col min="15629" max="15629" width="13.5703125" style="53" customWidth="1"/>
    <col min="15630" max="15630" width="9.7109375" style="53" customWidth="1"/>
    <col min="15631" max="15631" width="9" style="53" customWidth="1"/>
    <col min="15632" max="15632" width="9.5703125" style="53" customWidth="1"/>
    <col min="15633" max="15633" width="13.5703125" style="53" customWidth="1"/>
    <col min="15634" max="15634" width="11.85546875" style="53" customWidth="1"/>
    <col min="15635" max="15635" width="7.85546875" style="53" customWidth="1"/>
    <col min="15636" max="15636" width="8.140625" style="53" customWidth="1"/>
    <col min="15637" max="15637" width="14.28515625" style="53" customWidth="1"/>
    <col min="15638" max="15638" width="3.42578125" style="53" customWidth="1"/>
    <col min="15639" max="15639" width="7.28515625" style="53" customWidth="1"/>
    <col min="15640" max="15640" width="8.7109375" style="53" customWidth="1"/>
    <col min="15641" max="15641" width="13.140625" style="53" customWidth="1"/>
    <col min="15642" max="15642" width="3.28515625" style="53" customWidth="1"/>
    <col min="15643" max="15643" width="9.140625" style="53"/>
    <col min="15644" max="15644" width="7.7109375" style="53" customWidth="1"/>
    <col min="15645" max="15645" width="14.140625" style="53" customWidth="1"/>
    <col min="15646" max="15646" width="2.85546875" style="53" customWidth="1"/>
    <col min="15647" max="15647" width="15.140625" style="53" customWidth="1"/>
    <col min="15648" max="15653" width="9.140625" style="53"/>
    <col min="15654" max="15654" width="14.7109375" style="53" customWidth="1"/>
    <col min="15655" max="15872" width="9.140625" style="53"/>
    <col min="15873" max="15873" width="10.28515625" style="53" customWidth="1"/>
    <col min="15874" max="15874" width="2.28515625" style="53" customWidth="1"/>
    <col min="15875" max="15875" width="9.140625" style="53"/>
    <col min="15876" max="15876" width="11" style="53" bestFit="1" customWidth="1"/>
    <col min="15877" max="15877" width="13.28515625" style="53" customWidth="1"/>
    <col min="15878" max="15878" width="5" style="53" customWidth="1"/>
    <col min="15879" max="15879" width="7.7109375" style="53" customWidth="1"/>
    <col min="15880" max="15880" width="9.28515625" style="53" bestFit="1" customWidth="1"/>
    <col min="15881" max="15881" width="14.85546875" style="53" customWidth="1"/>
    <col min="15882" max="15882" width="5" style="53" customWidth="1"/>
    <col min="15883" max="15883" width="9.140625" style="53"/>
    <col min="15884" max="15884" width="8.42578125" style="53" bestFit="1" customWidth="1"/>
    <col min="15885" max="15885" width="13.5703125" style="53" customWidth="1"/>
    <col min="15886" max="15886" width="9.7109375" style="53" customWidth="1"/>
    <col min="15887" max="15887" width="9" style="53" customWidth="1"/>
    <col min="15888" max="15888" width="9.5703125" style="53" customWidth="1"/>
    <col min="15889" max="15889" width="13.5703125" style="53" customWidth="1"/>
    <col min="15890" max="15890" width="11.85546875" style="53" customWidth="1"/>
    <col min="15891" max="15891" width="7.85546875" style="53" customWidth="1"/>
    <col min="15892" max="15892" width="8.140625" style="53" customWidth="1"/>
    <col min="15893" max="15893" width="14.28515625" style="53" customWidth="1"/>
    <col min="15894" max="15894" width="3.42578125" style="53" customWidth="1"/>
    <col min="15895" max="15895" width="7.28515625" style="53" customWidth="1"/>
    <col min="15896" max="15896" width="8.7109375" style="53" customWidth="1"/>
    <col min="15897" max="15897" width="13.140625" style="53" customWidth="1"/>
    <col min="15898" max="15898" width="3.28515625" style="53" customWidth="1"/>
    <col min="15899" max="15899" width="9.140625" style="53"/>
    <col min="15900" max="15900" width="7.7109375" style="53" customWidth="1"/>
    <col min="15901" max="15901" width="14.140625" style="53" customWidth="1"/>
    <col min="15902" max="15902" width="2.85546875" style="53" customWidth="1"/>
    <col min="15903" max="15903" width="15.140625" style="53" customWidth="1"/>
    <col min="15904" max="15909" width="9.140625" style="53"/>
    <col min="15910" max="15910" width="14.7109375" style="53" customWidth="1"/>
    <col min="15911" max="16128" width="9.140625" style="53"/>
    <col min="16129" max="16129" width="10.28515625" style="53" customWidth="1"/>
    <col min="16130" max="16130" width="2.28515625" style="53" customWidth="1"/>
    <col min="16131" max="16131" width="9.140625" style="53"/>
    <col min="16132" max="16132" width="11" style="53" bestFit="1" customWidth="1"/>
    <col min="16133" max="16133" width="13.28515625" style="53" customWidth="1"/>
    <col min="16134" max="16134" width="5" style="53" customWidth="1"/>
    <col min="16135" max="16135" width="7.7109375" style="53" customWidth="1"/>
    <col min="16136" max="16136" width="9.28515625" style="53" bestFit="1" customWidth="1"/>
    <col min="16137" max="16137" width="14.85546875" style="53" customWidth="1"/>
    <col min="16138" max="16138" width="5" style="53" customWidth="1"/>
    <col min="16139" max="16139" width="9.140625" style="53"/>
    <col min="16140" max="16140" width="8.42578125" style="53" bestFit="1" customWidth="1"/>
    <col min="16141" max="16141" width="13.5703125" style="53" customWidth="1"/>
    <col min="16142" max="16142" width="9.7109375" style="53" customWidth="1"/>
    <col min="16143" max="16143" width="9" style="53" customWidth="1"/>
    <col min="16144" max="16144" width="9.5703125" style="53" customWidth="1"/>
    <col min="16145" max="16145" width="13.5703125" style="53" customWidth="1"/>
    <col min="16146" max="16146" width="11.85546875" style="53" customWidth="1"/>
    <col min="16147" max="16147" width="7.85546875" style="53" customWidth="1"/>
    <col min="16148" max="16148" width="8.140625" style="53" customWidth="1"/>
    <col min="16149" max="16149" width="14.28515625" style="53" customWidth="1"/>
    <col min="16150" max="16150" width="3.42578125" style="53" customWidth="1"/>
    <col min="16151" max="16151" width="7.28515625" style="53" customWidth="1"/>
    <col min="16152" max="16152" width="8.7109375" style="53" customWidth="1"/>
    <col min="16153" max="16153" width="13.140625" style="53" customWidth="1"/>
    <col min="16154" max="16154" width="3.28515625" style="53" customWidth="1"/>
    <col min="16155" max="16155" width="9.140625" style="53"/>
    <col min="16156" max="16156" width="7.7109375" style="53" customWidth="1"/>
    <col min="16157" max="16157" width="14.140625" style="53" customWidth="1"/>
    <col min="16158" max="16158" width="2.85546875" style="53" customWidth="1"/>
    <col min="16159" max="16159" width="15.140625" style="53" customWidth="1"/>
    <col min="16160" max="16165" width="9.140625" style="53"/>
    <col min="16166" max="16166" width="14.7109375" style="53" customWidth="1"/>
    <col min="16167" max="16384" width="9.140625" style="53"/>
  </cols>
  <sheetData>
    <row r="1" spans="1:17">
      <c r="A1" s="51" t="s">
        <v>1</v>
      </c>
      <c r="B1" s="52"/>
      <c r="C1" s="52"/>
      <c r="D1" s="52"/>
      <c r="E1" s="52"/>
      <c r="F1" s="52"/>
      <c r="G1" s="52"/>
      <c r="H1" s="52"/>
      <c r="I1" s="52"/>
    </row>
    <row r="2" spans="1:17" ht="18.75">
      <c r="A2" s="51" t="s">
        <v>3</v>
      </c>
      <c r="B2" s="54"/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</row>
    <row r="3" spans="1:17" ht="18.75">
      <c r="A3" s="56"/>
      <c r="B3" s="57"/>
      <c r="C3" s="58"/>
      <c r="D3" s="59"/>
      <c r="E3" s="58"/>
      <c r="F3" s="58"/>
      <c r="G3" s="60"/>
      <c r="H3" s="60"/>
      <c r="I3" s="60"/>
      <c r="J3" s="55"/>
      <c r="K3" s="55"/>
      <c r="L3" s="55"/>
      <c r="M3" s="55"/>
      <c r="N3" s="55"/>
      <c r="O3" s="55"/>
      <c r="P3" s="55"/>
    </row>
    <row r="4" spans="1:17" ht="15.75">
      <c r="A4" s="61" t="s">
        <v>5</v>
      </c>
      <c r="B4" s="62"/>
      <c r="C4" s="62"/>
      <c r="D4" s="63"/>
      <c r="E4" s="63"/>
      <c r="F4" s="63"/>
      <c r="G4" s="63"/>
      <c r="H4" s="63"/>
      <c r="I4" s="63"/>
      <c r="J4" s="64"/>
      <c r="K4" s="64"/>
      <c r="L4" s="64"/>
      <c r="M4" s="64"/>
      <c r="N4" s="64"/>
      <c r="O4" s="64"/>
      <c r="P4" s="64"/>
    </row>
    <row r="5" spans="1:17">
      <c r="A5" s="65"/>
      <c r="B5" s="65"/>
      <c r="C5" s="65"/>
      <c r="D5" s="65"/>
      <c r="E5" s="65"/>
      <c r="F5" s="65"/>
      <c r="G5" s="65"/>
      <c r="H5" s="65"/>
      <c r="I5" s="65"/>
      <c r="J5" s="66"/>
      <c r="K5" s="66"/>
      <c r="L5" s="66"/>
      <c r="M5" s="66"/>
      <c r="N5" s="66"/>
      <c r="O5" s="66"/>
      <c r="P5" s="66"/>
    </row>
    <row r="6" spans="1:17" ht="15.75" thickBot="1">
      <c r="A6" s="67"/>
      <c r="C6" s="68" t="s">
        <v>6</v>
      </c>
      <c r="D6" s="68"/>
      <c r="E6" s="68"/>
      <c r="F6" s="67"/>
      <c r="G6" s="68" t="s">
        <v>7</v>
      </c>
      <c r="H6" s="68"/>
      <c r="I6" s="68"/>
      <c r="J6" s="67"/>
      <c r="K6" s="69"/>
      <c r="L6" s="69" t="s">
        <v>8</v>
      </c>
      <c r="M6" s="69"/>
      <c r="N6" s="67"/>
      <c r="O6" s="70" t="s">
        <v>0</v>
      </c>
      <c r="P6" s="69" t="s">
        <v>9</v>
      </c>
      <c r="Q6" s="70"/>
    </row>
    <row r="7" spans="1:17">
      <c r="A7" s="71"/>
      <c r="C7" s="71"/>
      <c r="D7" s="71" t="s">
        <v>10</v>
      </c>
      <c r="E7" s="71" t="s">
        <v>0</v>
      </c>
      <c r="F7" s="67"/>
      <c r="G7" s="71"/>
      <c r="H7" s="71" t="s">
        <v>10</v>
      </c>
      <c r="I7" s="71" t="s">
        <v>0</v>
      </c>
      <c r="J7" s="67"/>
      <c r="K7" s="71"/>
      <c r="L7" s="71" t="s">
        <v>10</v>
      </c>
      <c r="M7" s="71" t="s">
        <v>0</v>
      </c>
      <c r="N7" s="67"/>
      <c r="O7" s="71"/>
      <c r="P7" s="71" t="s">
        <v>10</v>
      </c>
      <c r="Q7" s="71" t="s">
        <v>0</v>
      </c>
    </row>
    <row r="8" spans="1:17">
      <c r="A8" s="48" t="s">
        <v>11</v>
      </c>
      <c r="C8" s="45" t="s">
        <v>12</v>
      </c>
      <c r="D8" s="45" t="s">
        <v>13</v>
      </c>
      <c r="E8" s="45" t="s">
        <v>14</v>
      </c>
      <c r="F8" s="72"/>
      <c r="G8" s="45" t="s">
        <v>12</v>
      </c>
      <c r="H8" s="45" t="s">
        <v>13</v>
      </c>
      <c r="I8" s="45" t="s">
        <v>14</v>
      </c>
      <c r="J8" s="72"/>
      <c r="K8" s="45" t="s">
        <v>12</v>
      </c>
      <c r="L8" s="45" t="s">
        <v>13</v>
      </c>
      <c r="M8" s="45" t="s">
        <v>14</v>
      </c>
      <c r="N8" s="72"/>
      <c r="O8" s="45" t="s">
        <v>12</v>
      </c>
      <c r="P8" s="45" t="s">
        <v>13</v>
      </c>
      <c r="Q8" s="45" t="s">
        <v>14</v>
      </c>
    </row>
    <row r="9" spans="1:17">
      <c r="A9" s="49"/>
      <c r="C9" s="73"/>
      <c r="D9" s="74"/>
      <c r="E9" s="74"/>
      <c r="F9" s="74"/>
      <c r="G9" s="73"/>
      <c r="H9" s="74"/>
      <c r="I9" s="74"/>
      <c r="J9" s="74"/>
      <c r="K9" s="75"/>
      <c r="L9" s="75"/>
      <c r="M9" s="75"/>
      <c r="N9" s="74"/>
      <c r="O9" s="73"/>
      <c r="P9" s="74"/>
      <c r="Q9" s="74"/>
    </row>
    <row r="10" spans="1:17" hidden="1">
      <c r="A10" s="49" t="s">
        <v>15</v>
      </c>
      <c r="C10" s="73">
        <v>53772</v>
      </c>
      <c r="D10" s="74">
        <v>483</v>
      </c>
      <c r="E10" s="74">
        <v>25949686</v>
      </c>
      <c r="F10" s="74"/>
      <c r="G10" s="73">
        <v>37449</v>
      </c>
      <c r="H10" s="74">
        <v>1523</v>
      </c>
      <c r="I10" s="74">
        <v>57034000</v>
      </c>
      <c r="J10" s="74"/>
      <c r="K10" s="76" t="s">
        <v>16</v>
      </c>
      <c r="L10" s="76" t="s">
        <v>16</v>
      </c>
      <c r="M10" s="76" t="s">
        <v>16</v>
      </c>
      <c r="N10" s="74"/>
      <c r="O10" s="73">
        <v>91221</v>
      </c>
      <c r="P10" s="74">
        <v>910</v>
      </c>
      <c r="Q10" s="74">
        <v>82983686</v>
      </c>
    </row>
    <row r="11" spans="1:17" hidden="1">
      <c r="A11" s="49" t="s">
        <v>17</v>
      </c>
      <c r="C11" s="73">
        <v>56894</v>
      </c>
      <c r="D11" s="74">
        <f>E11/C11</f>
        <v>501.94760431679964</v>
      </c>
      <c r="E11" s="74">
        <v>28557807</v>
      </c>
      <c r="F11" s="74"/>
      <c r="G11" s="73">
        <v>38746</v>
      </c>
      <c r="H11" s="74">
        <f>I11/G11</f>
        <v>1459.4123522428122</v>
      </c>
      <c r="I11" s="74">
        <v>56546391</v>
      </c>
      <c r="J11" s="74"/>
      <c r="K11" s="76" t="s">
        <v>16</v>
      </c>
      <c r="L11" s="76" t="s">
        <v>16</v>
      </c>
      <c r="M11" s="76" t="s">
        <v>16</v>
      </c>
      <c r="N11" s="74"/>
      <c r="O11" s="73">
        <f t="shared" ref="O11:O19" si="0">G11+C11</f>
        <v>95640</v>
      </c>
      <c r="P11" s="74">
        <f>Q11/O11</f>
        <v>889.83895859473023</v>
      </c>
      <c r="Q11" s="74">
        <v>85104198</v>
      </c>
    </row>
    <row r="12" spans="1:17" hidden="1">
      <c r="A12" s="49" t="s">
        <v>18</v>
      </c>
      <c r="C12" s="73">
        <v>56204</v>
      </c>
      <c r="D12" s="74">
        <f>E12/C12</f>
        <v>560.90925912746422</v>
      </c>
      <c r="E12" s="74">
        <v>31525344</v>
      </c>
      <c r="F12" s="74"/>
      <c r="G12" s="73">
        <v>38633</v>
      </c>
      <c r="H12" s="74">
        <f>I12/G12</f>
        <v>1516.6515931975255</v>
      </c>
      <c r="I12" s="74">
        <v>58592801</v>
      </c>
      <c r="J12" s="74"/>
      <c r="K12" s="76" t="s">
        <v>16</v>
      </c>
      <c r="L12" s="76" t="s">
        <v>16</v>
      </c>
      <c r="M12" s="76" t="s">
        <v>16</v>
      </c>
      <c r="N12" s="74"/>
      <c r="O12" s="73">
        <f t="shared" si="0"/>
        <v>94837</v>
      </c>
      <c r="P12" s="74">
        <f>Q12/O12</f>
        <v>950.24246865674786</v>
      </c>
      <c r="Q12" s="74">
        <v>90118145</v>
      </c>
    </row>
    <row r="13" spans="1:17" hidden="1">
      <c r="A13" s="49" t="s">
        <v>19</v>
      </c>
      <c r="C13" s="73">
        <v>71485</v>
      </c>
      <c r="D13" s="74">
        <f>E13/C13</f>
        <v>539.39562145904733</v>
      </c>
      <c r="E13" s="74">
        <v>38558696</v>
      </c>
      <c r="F13" s="74"/>
      <c r="G13" s="73">
        <v>34525</v>
      </c>
      <c r="H13" s="74">
        <f>I13/G13</f>
        <v>1580.1446198406952</v>
      </c>
      <c r="I13" s="74">
        <v>54554493</v>
      </c>
      <c r="J13" s="74"/>
      <c r="K13" s="76" t="s">
        <v>16</v>
      </c>
      <c r="L13" s="76" t="s">
        <v>16</v>
      </c>
      <c r="M13" s="76" t="s">
        <v>16</v>
      </c>
      <c r="N13" s="74"/>
      <c r="O13" s="73">
        <f t="shared" si="0"/>
        <v>106010</v>
      </c>
      <c r="P13" s="74">
        <f>Q13/O13</f>
        <v>878.34344873125178</v>
      </c>
      <c r="Q13" s="74">
        <v>93113189</v>
      </c>
    </row>
    <row r="14" spans="1:17" hidden="1">
      <c r="A14" s="49" t="s">
        <v>20</v>
      </c>
      <c r="C14" s="73">
        <v>72888</v>
      </c>
      <c r="D14" s="74">
        <f t="shared" ref="D14:D24" si="1">E14/C14</f>
        <v>604.89032488201076</v>
      </c>
      <c r="E14" s="74">
        <v>44089246</v>
      </c>
      <c r="F14" s="74"/>
      <c r="G14" s="73">
        <v>35006</v>
      </c>
      <c r="H14" s="74">
        <f t="shared" ref="H14:H24" si="2">I14/G14</f>
        <v>1729.7869793749644</v>
      </c>
      <c r="I14" s="74">
        <v>60552923</v>
      </c>
      <c r="J14" s="74"/>
      <c r="K14" s="76" t="s">
        <v>16</v>
      </c>
      <c r="L14" s="76" t="s">
        <v>16</v>
      </c>
      <c r="M14" s="76" t="s">
        <v>16</v>
      </c>
      <c r="N14" s="74"/>
      <c r="O14" s="73">
        <f t="shared" si="0"/>
        <v>107894</v>
      </c>
      <c r="P14" s="74">
        <f t="shared" ref="P14:P27" si="3">Q14/O14</f>
        <v>969.86087270839903</v>
      </c>
      <c r="Q14" s="74">
        <v>104642169</v>
      </c>
    </row>
    <row r="15" spans="1:17" hidden="1">
      <c r="A15" s="49" t="s">
        <v>21</v>
      </c>
      <c r="C15" s="73">
        <v>69548</v>
      </c>
      <c r="D15" s="74">
        <f t="shared" si="1"/>
        <v>628.70624604589636</v>
      </c>
      <c r="E15" s="74">
        <v>43725262</v>
      </c>
      <c r="F15" s="74"/>
      <c r="G15" s="73">
        <v>35000</v>
      </c>
      <c r="H15" s="74">
        <f t="shared" si="2"/>
        <v>1884.6890285714285</v>
      </c>
      <c r="I15" s="74">
        <v>65964116</v>
      </c>
      <c r="J15" s="74"/>
      <c r="K15" s="76" t="s">
        <v>16</v>
      </c>
      <c r="L15" s="76" t="s">
        <v>16</v>
      </c>
      <c r="M15" s="76" t="s">
        <v>16</v>
      </c>
      <c r="N15" s="74"/>
      <c r="O15" s="73">
        <f t="shared" si="0"/>
        <v>104548</v>
      </c>
      <c r="P15" s="74">
        <f t="shared" si="3"/>
        <v>1049.1772009029346</v>
      </c>
      <c r="Q15" s="74">
        <v>109689378</v>
      </c>
    </row>
    <row r="16" spans="1:17" hidden="1">
      <c r="A16" s="49" t="s">
        <v>22</v>
      </c>
      <c r="C16" s="73">
        <v>67782</v>
      </c>
      <c r="D16" s="74">
        <f t="shared" si="1"/>
        <v>691.99952789826204</v>
      </c>
      <c r="E16" s="74">
        <v>46905112</v>
      </c>
      <c r="F16" s="74"/>
      <c r="G16" s="73">
        <v>34839</v>
      </c>
      <c r="H16" s="74">
        <f t="shared" si="2"/>
        <v>2135.6098338069405</v>
      </c>
      <c r="I16" s="74">
        <v>74402511</v>
      </c>
      <c r="J16" s="74"/>
      <c r="K16" s="76" t="s">
        <v>16</v>
      </c>
      <c r="L16" s="76" t="s">
        <v>16</v>
      </c>
      <c r="M16" s="76" t="s">
        <v>16</v>
      </c>
      <c r="N16" s="74"/>
      <c r="O16" s="73">
        <f t="shared" si="0"/>
        <v>102621</v>
      </c>
      <c r="P16" s="74">
        <f t="shared" si="3"/>
        <v>1182.0935578487833</v>
      </c>
      <c r="Q16" s="74">
        <v>121307623</v>
      </c>
    </row>
    <row r="17" spans="1:17" hidden="1">
      <c r="A17" s="49" t="s">
        <v>23</v>
      </c>
      <c r="C17" s="73">
        <v>65398</v>
      </c>
      <c r="D17" s="74">
        <f t="shared" si="1"/>
        <v>805.32182941374356</v>
      </c>
      <c r="E17" s="74">
        <v>52666437</v>
      </c>
      <c r="F17" s="74"/>
      <c r="G17" s="73">
        <v>33387</v>
      </c>
      <c r="H17" s="74">
        <f t="shared" si="2"/>
        <v>2359.0937790157845</v>
      </c>
      <c r="I17" s="74">
        <v>78763064</v>
      </c>
      <c r="J17" s="74"/>
      <c r="K17" s="76" t="s">
        <v>16</v>
      </c>
      <c r="L17" s="76" t="s">
        <v>16</v>
      </c>
      <c r="M17" s="76" t="s">
        <v>16</v>
      </c>
      <c r="N17" s="74"/>
      <c r="O17" s="73">
        <f t="shared" si="0"/>
        <v>98785</v>
      </c>
      <c r="P17" s="74">
        <f t="shared" si="3"/>
        <v>1330.4601002176444</v>
      </c>
      <c r="Q17" s="74">
        <v>131429501</v>
      </c>
    </row>
    <row r="18" spans="1:17" hidden="1">
      <c r="A18" s="49" t="s">
        <v>24</v>
      </c>
      <c r="C18" s="73">
        <v>63646</v>
      </c>
      <c r="D18" s="74">
        <f t="shared" si="1"/>
        <v>846.03770857555855</v>
      </c>
      <c r="E18" s="74">
        <v>53846916</v>
      </c>
      <c r="F18" s="74"/>
      <c r="G18" s="73">
        <v>34265</v>
      </c>
      <c r="H18" s="74">
        <f t="shared" si="2"/>
        <v>2372.2594192324527</v>
      </c>
      <c r="I18" s="74">
        <v>81285469</v>
      </c>
      <c r="J18" s="74"/>
      <c r="K18" s="76" t="s">
        <v>16</v>
      </c>
      <c r="L18" s="76" t="s">
        <v>16</v>
      </c>
      <c r="M18" s="76" t="s">
        <v>16</v>
      </c>
      <c r="N18" s="74"/>
      <c r="O18" s="73">
        <f t="shared" si="0"/>
        <v>97911</v>
      </c>
      <c r="P18" s="74">
        <f t="shared" si="3"/>
        <v>1380.1552940936156</v>
      </c>
      <c r="Q18" s="74">
        <v>135132385</v>
      </c>
    </row>
    <row r="19" spans="1:17" hidden="1">
      <c r="A19" s="49" t="s">
        <v>25</v>
      </c>
      <c r="C19" s="73">
        <v>65555</v>
      </c>
      <c r="D19" s="74">
        <f t="shared" si="1"/>
        <v>878.38178628632443</v>
      </c>
      <c r="E19" s="74">
        <v>57582318</v>
      </c>
      <c r="F19" s="74"/>
      <c r="G19" s="73">
        <v>35483</v>
      </c>
      <c r="H19" s="74">
        <f t="shared" si="2"/>
        <v>2393.3029056167743</v>
      </c>
      <c r="I19" s="74">
        <v>84921567</v>
      </c>
      <c r="J19" s="74"/>
      <c r="K19" s="76" t="s">
        <v>16</v>
      </c>
      <c r="L19" s="76" t="s">
        <v>16</v>
      </c>
      <c r="M19" s="76" t="s">
        <v>16</v>
      </c>
      <c r="N19" s="74"/>
      <c r="O19" s="73">
        <f t="shared" si="0"/>
        <v>101038</v>
      </c>
      <c r="P19" s="74">
        <f t="shared" si="3"/>
        <v>1410.3989093212456</v>
      </c>
      <c r="Q19" s="74">
        <v>142503885</v>
      </c>
    </row>
    <row r="20" spans="1:17">
      <c r="A20" s="49" t="s">
        <v>39</v>
      </c>
      <c r="C20" s="73">
        <v>73550</v>
      </c>
      <c r="D20" s="74">
        <f t="shared" si="1"/>
        <v>981.43180149558123</v>
      </c>
      <c r="E20" s="74">
        <v>72184309</v>
      </c>
      <c r="F20" s="74"/>
      <c r="G20" s="73">
        <v>36540</v>
      </c>
      <c r="H20" s="74">
        <f t="shared" si="2"/>
        <v>2682.1597701149426</v>
      </c>
      <c r="I20" s="74">
        <v>98006118</v>
      </c>
      <c r="J20" s="74"/>
      <c r="K20" s="76" t="s">
        <v>16</v>
      </c>
      <c r="L20" s="76" t="s">
        <v>16</v>
      </c>
      <c r="M20" s="76" t="s">
        <v>16</v>
      </c>
      <c r="N20" s="74"/>
      <c r="O20" s="73">
        <v>110090</v>
      </c>
      <c r="P20" s="74">
        <f t="shared" si="3"/>
        <v>1545.9208738305024</v>
      </c>
      <c r="Q20" s="74">
        <v>170190429</v>
      </c>
    </row>
    <row r="21" spans="1:17">
      <c r="A21" s="49" t="s">
        <v>40</v>
      </c>
      <c r="C21" s="73">
        <v>77751</v>
      </c>
      <c r="D21" s="74">
        <f t="shared" si="1"/>
        <v>1091.9701740170544</v>
      </c>
      <c r="E21" s="74">
        <v>84901773</v>
      </c>
      <c r="F21" s="74"/>
      <c r="G21" s="73">
        <v>35455</v>
      </c>
      <c r="H21" s="74">
        <f t="shared" si="2"/>
        <v>2750.138231561134</v>
      </c>
      <c r="I21" s="74">
        <v>97506151</v>
      </c>
      <c r="J21" s="74"/>
      <c r="K21" s="76" t="s">
        <v>16</v>
      </c>
      <c r="L21" s="76" t="s">
        <v>16</v>
      </c>
      <c r="M21" s="76" t="s">
        <v>16</v>
      </c>
      <c r="N21" s="74"/>
      <c r="O21" s="73">
        <v>113206</v>
      </c>
      <c r="P21" s="74">
        <f t="shared" si="3"/>
        <v>1611.2920163242231</v>
      </c>
      <c r="Q21" s="74">
        <v>182407924</v>
      </c>
    </row>
    <row r="22" spans="1:17">
      <c r="A22" s="49" t="s">
        <v>41</v>
      </c>
      <c r="C22" s="73">
        <v>79089</v>
      </c>
      <c r="D22" s="74">
        <f t="shared" si="1"/>
        <v>1113.3286677034732</v>
      </c>
      <c r="E22" s="74">
        <v>88052051</v>
      </c>
      <c r="F22" s="74"/>
      <c r="G22" s="73">
        <v>35666</v>
      </c>
      <c r="H22" s="74">
        <f t="shared" si="2"/>
        <v>2668.1169741490494</v>
      </c>
      <c r="I22" s="74">
        <v>95161060</v>
      </c>
      <c r="J22" s="74"/>
      <c r="K22" s="76" t="s">
        <v>16</v>
      </c>
      <c r="L22" s="76" t="s">
        <v>16</v>
      </c>
      <c r="M22" s="76" t="s">
        <v>16</v>
      </c>
      <c r="N22" s="74"/>
      <c r="O22" s="73">
        <f>G22+C22</f>
        <v>114755</v>
      </c>
      <c r="P22" s="74">
        <f t="shared" si="3"/>
        <v>1596.558851466167</v>
      </c>
      <c r="Q22" s="74">
        <f>I22+E22</f>
        <v>183213111</v>
      </c>
    </row>
    <row r="23" spans="1:17">
      <c r="A23" s="49" t="s">
        <v>42</v>
      </c>
      <c r="C23" s="73">
        <v>75259</v>
      </c>
      <c r="D23" s="74">
        <f t="shared" si="1"/>
        <v>1346.7335335308733</v>
      </c>
      <c r="E23" s="74">
        <v>101353819</v>
      </c>
      <c r="F23" s="74"/>
      <c r="G23" s="73">
        <v>34992</v>
      </c>
      <c r="H23" s="74">
        <f t="shared" si="2"/>
        <v>2843.1650663008686</v>
      </c>
      <c r="I23" s="74">
        <v>99488032</v>
      </c>
      <c r="J23" s="74"/>
      <c r="K23" s="76" t="s">
        <v>16</v>
      </c>
      <c r="L23" s="76" t="s">
        <v>16</v>
      </c>
      <c r="M23" s="76" t="s">
        <v>16</v>
      </c>
      <c r="N23" s="74"/>
      <c r="O23" s="73">
        <f>G23+C23</f>
        <v>110251</v>
      </c>
      <c r="P23" s="74">
        <f t="shared" si="3"/>
        <v>1821.6782704918776</v>
      </c>
      <c r="Q23" s="74">
        <f>I23+E23</f>
        <v>200841851</v>
      </c>
    </row>
    <row r="24" spans="1:17">
      <c r="A24" s="49" t="s">
        <v>43</v>
      </c>
      <c r="C24" s="73">
        <v>86702</v>
      </c>
      <c r="D24" s="74">
        <f t="shared" si="1"/>
        <v>1277.5180272658069</v>
      </c>
      <c r="E24" s="74">
        <v>110763368</v>
      </c>
      <c r="F24" s="46"/>
      <c r="G24" s="73">
        <v>36439</v>
      </c>
      <c r="H24" s="74">
        <f t="shared" si="2"/>
        <v>2629.0817805098932</v>
      </c>
      <c r="I24" s="74">
        <v>95801111</v>
      </c>
      <c r="J24" s="46"/>
      <c r="K24" s="76" t="s">
        <v>16</v>
      </c>
      <c r="L24" s="76" t="s">
        <v>16</v>
      </c>
      <c r="M24" s="76" t="s">
        <v>16</v>
      </c>
      <c r="N24" s="46"/>
      <c r="O24" s="73">
        <v>123141</v>
      </c>
      <c r="P24" s="74">
        <f t="shared" si="3"/>
        <v>1677.4630626679984</v>
      </c>
      <c r="Q24" s="74">
        <f>I24+E24</f>
        <v>206564479</v>
      </c>
    </row>
    <row r="25" spans="1:17">
      <c r="A25" s="49" t="s">
        <v>44</v>
      </c>
      <c r="C25" s="73">
        <v>88672</v>
      </c>
      <c r="D25" s="74">
        <v>1406</v>
      </c>
      <c r="E25" s="74">
        <v>124670503</v>
      </c>
      <c r="F25" s="46"/>
      <c r="G25" s="73">
        <v>38547</v>
      </c>
      <c r="H25" s="74">
        <v>2984</v>
      </c>
      <c r="I25" s="74">
        <v>115013713</v>
      </c>
      <c r="J25" s="46"/>
      <c r="K25" s="76" t="s">
        <v>16</v>
      </c>
      <c r="L25" s="76" t="s">
        <v>16</v>
      </c>
      <c r="M25" s="76" t="s">
        <v>16</v>
      </c>
      <c r="N25" s="46"/>
      <c r="O25" s="73">
        <f>G25+C25</f>
        <v>127219</v>
      </c>
      <c r="P25" s="74">
        <f t="shared" si="3"/>
        <v>1884.0284548691627</v>
      </c>
      <c r="Q25" s="74">
        <f>I25+E25</f>
        <v>239684216</v>
      </c>
    </row>
    <row r="26" spans="1:17">
      <c r="A26" s="49" t="s">
        <v>45</v>
      </c>
      <c r="C26" s="73">
        <v>89540</v>
      </c>
      <c r="D26" s="74">
        <v>1469</v>
      </c>
      <c r="E26" s="74">
        <v>131566887</v>
      </c>
      <c r="F26" s="46"/>
      <c r="G26" s="73">
        <v>40443</v>
      </c>
      <c r="H26" s="74">
        <v>3059</v>
      </c>
      <c r="I26" s="74">
        <v>123705056</v>
      </c>
      <c r="J26" s="46"/>
      <c r="K26" s="76" t="s">
        <v>16</v>
      </c>
      <c r="L26" s="76" t="s">
        <v>16</v>
      </c>
      <c r="M26" s="76" t="s">
        <v>16</v>
      </c>
      <c r="N26" s="46"/>
      <c r="O26" s="73">
        <v>129983</v>
      </c>
      <c r="P26" s="74">
        <v>1964</v>
      </c>
      <c r="Q26" s="74">
        <v>255271943</v>
      </c>
    </row>
    <row r="27" spans="1:17">
      <c r="A27" s="49" t="s">
        <v>46</v>
      </c>
      <c r="C27" s="73">
        <v>87928</v>
      </c>
      <c r="D27" s="74">
        <f>E27/C27</f>
        <v>1563.1202006186879</v>
      </c>
      <c r="E27" s="74">
        <v>137442033</v>
      </c>
      <c r="F27" s="46"/>
      <c r="G27" s="73">
        <v>39679</v>
      </c>
      <c r="H27" s="74">
        <f>I27/G27</f>
        <v>3170.945941177953</v>
      </c>
      <c r="I27" s="74">
        <v>125819964</v>
      </c>
      <c r="J27" s="46"/>
      <c r="K27" s="76" t="s">
        <v>16</v>
      </c>
      <c r="L27" s="76" t="s">
        <v>16</v>
      </c>
      <c r="M27" s="76" t="s">
        <v>16</v>
      </c>
      <c r="N27" s="46"/>
      <c r="O27" s="73">
        <f>G27+C27</f>
        <v>127607</v>
      </c>
      <c r="P27" s="74">
        <f t="shared" si="3"/>
        <v>2063.0686169254036</v>
      </c>
      <c r="Q27" s="74">
        <f>I27+E27</f>
        <v>263261997</v>
      </c>
    </row>
    <row r="28" spans="1:17">
      <c r="A28" s="49" t="s">
        <v>47</v>
      </c>
      <c r="C28" s="73">
        <v>86473</v>
      </c>
      <c r="D28" s="74">
        <v>1686</v>
      </c>
      <c r="E28" s="74">
        <v>145835274</v>
      </c>
      <c r="F28" s="46"/>
      <c r="G28" s="73">
        <v>39689</v>
      </c>
      <c r="H28" s="74">
        <v>3311</v>
      </c>
      <c r="I28" s="74">
        <v>131399883</v>
      </c>
      <c r="J28" s="46"/>
      <c r="K28" s="46">
        <v>877</v>
      </c>
      <c r="L28" s="74">
        <v>2779</v>
      </c>
      <c r="M28" s="74">
        <v>2437256</v>
      </c>
      <c r="N28" s="46"/>
      <c r="O28" s="73">
        <v>127039</v>
      </c>
      <c r="P28" s="74">
        <v>2201</v>
      </c>
      <c r="Q28" s="74">
        <v>279672414</v>
      </c>
    </row>
    <row r="29" spans="1:17">
      <c r="A29" s="49" t="s">
        <v>48</v>
      </c>
      <c r="C29" s="73">
        <v>90668</v>
      </c>
      <c r="D29" s="74">
        <v>1682</v>
      </c>
      <c r="E29" s="74">
        <v>152485887</v>
      </c>
      <c r="F29" s="46"/>
      <c r="G29" s="73">
        <v>41893</v>
      </c>
      <c r="H29" s="74">
        <v>3450</v>
      </c>
      <c r="I29" s="74">
        <v>144533047</v>
      </c>
      <c r="J29" s="46"/>
      <c r="K29" s="77">
        <v>3895</v>
      </c>
      <c r="L29" s="74">
        <f t="shared" ref="L29:L37" si="4">M29/K29</f>
        <v>2477.397946084724</v>
      </c>
      <c r="M29" s="74">
        <v>9649465</v>
      </c>
      <c r="N29" s="46"/>
      <c r="O29" s="73">
        <f t="shared" ref="O29:O51" si="5">G29+C29+K29</f>
        <v>136456</v>
      </c>
      <c r="P29" s="74">
        <f t="shared" ref="P29:P51" si="6">Q29/O29</f>
        <v>2247.3793677082722</v>
      </c>
      <c r="Q29" s="74">
        <f>I29+E29+M29</f>
        <v>306668399</v>
      </c>
    </row>
    <row r="30" spans="1:17">
      <c r="A30" s="49" t="s">
        <v>49</v>
      </c>
      <c r="C30" s="73">
        <v>88968</v>
      </c>
      <c r="D30" s="74">
        <f t="shared" ref="D30:D37" si="7">E30/C30</f>
        <v>1778.7082321733658</v>
      </c>
      <c r="E30" s="74">
        <v>158248114</v>
      </c>
      <c r="F30" s="65"/>
      <c r="G30" s="73">
        <v>41439</v>
      </c>
      <c r="H30" s="74">
        <f t="shared" ref="H30:H37" si="8">I30/G30</f>
        <v>3624.8355896619128</v>
      </c>
      <c r="I30" s="74">
        <v>150209562</v>
      </c>
      <c r="J30" s="65"/>
      <c r="K30" s="77">
        <v>6290</v>
      </c>
      <c r="L30" s="74">
        <f t="shared" si="4"/>
        <v>2750.803815580286</v>
      </c>
      <c r="M30" s="74">
        <v>17302556</v>
      </c>
      <c r="N30" s="65"/>
      <c r="O30" s="73">
        <f t="shared" si="5"/>
        <v>136697</v>
      </c>
      <c r="P30" s="74">
        <f t="shared" si="6"/>
        <v>2383.0825255857844</v>
      </c>
      <c r="Q30" s="74">
        <f>I30+E30+M30</f>
        <v>325760232</v>
      </c>
    </row>
    <row r="31" spans="1:17">
      <c r="A31" s="49" t="s">
        <v>50</v>
      </c>
      <c r="C31" s="73">
        <v>90858</v>
      </c>
      <c r="D31" s="74">
        <f t="shared" si="7"/>
        <v>1861.4422615509916</v>
      </c>
      <c r="E31" s="74">
        <v>169126921</v>
      </c>
      <c r="F31" s="46"/>
      <c r="G31" s="73">
        <v>41536</v>
      </c>
      <c r="H31" s="74">
        <f t="shared" si="8"/>
        <v>3833.735843605547</v>
      </c>
      <c r="I31" s="74">
        <v>159238052</v>
      </c>
      <c r="J31" s="46"/>
      <c r="K31" s="77">
        <v>7027</v>
      </c>
      <c r="L31" s="74">
        <f t="shared" si="4"/>
        <v>2875.6318485840329</v>
      </c>
      <c r="M31" s="74">
        <v>20207065</v>
      </c>
      <c r="N31" s="46"/>
      <c r="O31" s="73">
        <f t="shared" si="5"/>
        <v>139421</v>
      </c>
      <c r="P31" s="74">
        <f t="shared" si="6"/>
        <v>2500.1401367082435</v>
      </c>
      <c r="Q31" s="74">
        <f>I31+E31+M31</f>
        <v>348572038</v>
      </c>
    </row>
    <row r="32" spans="1:17">
      <c r="A32" s="49" t="s">
        <v>51</v>
      </c>
      <c r="C32" s="73">
        <v>92575</v>
      </c>
      <c r="D32" s="74">
        <f t="shared" si="7"/>
        <v>1944.9114555765595</v>
      </c>
      <c r="E32" s="74">
        <v>180050178</v>
      </c>
      <c r="F32" s="46"/>
      <c r="G32" s="73">
        <v>41447</v>
      </c>
      <c r="H32" s="74">
        <f t="shared" si="8"/>
        <v>4108.6995681231456</v>
      </c>
      <c r="I32" s="74">
        <v>170293271</v>
      </c>
      <c r="J32" s="46"/>
      <c r="K32" s="77">
        <v>6722</v>
      </c>
      <c r="L32" s="74">
        <f t="shared" si="4"/>
        <v>3275.37235941684</v>
      </c>
      <c r="M32" s="74">
        <v>22017053</v>
      </c>
      <c r="N32" s="46"/>
      <c r="O32" s="73">
        <f t="shared" si="5"/>
        <v>140744</v>
      </c>
      <c r="P32" s="74">
        <f t="shared" si="6"/>
        <v>2645.6580884442678</v>
      </c>
      <c r="Q32" s="74">
        <f>I32+E32+M32</f>
        <v>372360502</v>
      </c>
    </row>
    <row r="33" spans="1:17">
      <c r="A33" s="50" t="s">
        <v>52</v>
      </c>
      <c r="C33" s="73">
        <v>88265</v>
      </c>
      <c r="D33" s="74">
        <f t="shared" si="7"/>
        <v>1872.1330765309012</v>
      </c>
      <c r="E33" s="74">
        <v>165243826</v>
      </c>
      <c r="G33" s="73">
        <v>37994</v>
      </c>
      <c r="H33" s="74">
        <f t="shared" si="8"/>
        <v>3988.1260725377692</v>
      </c>
      <c r="I33" s="74">
        <v>151524862</v>
      </c>
      <c r="K33" s="77">
        <v>5766</v>
      </c>
      <c r="L33" s="74">
        <f t="shared" si="4"/>
        <v>3188.9141519250779</v>
      </c>
      <c r="M33" s="74">
        <v>18387279</v>
      </c>
      <c r="O33" s="73">
        <f t="shared" si="5"/>
        <v>132025</v>
      </c>
      <c r="P33" s="74">
        <f t="shared" si="6"/>
        <v>2538.5795644764248</v>
      </c>
      <c r="Q33" s="74">
        <f>I33+E33+M33</f>
        <v>335155967</v>
      </c>
    </row>
    <row r="34" spans="1:17">
      <c r="A34" s="50" t="s">
        <v>53</v>
      </c>
      <c r="C34" s="73">
        <v>95480</v>
      </c>
      <c r="D34" s="74">
        <f t="shared" si="7"/>
        <v>1767.530969836615</v>
      </c>
      <c r="E34" s="74">
        <v>168763857</v>
      </c>
      <c r="G34" s="73">
        <v>39646</v>
      </c>
      <c r="H34" s="74">
        <f t="shared" si="8"/>
        <v>3694.5536498007364</v>
      </c>
      <c r="I34" s="74">
        <v>146474274</v>
      </c>
      <c r="K34" s="77">
        <v>5772</v>
      </c>
      <c r="L34" s="74">
        <f t="shared" si="4"/>
        <v>2870.6436243936246</v>
      </c>
      <c r="M34" s="74">
        <v>16569355</v>
      </c>
      <c r="O34" s="73">
        <f t="shared" si="5"/>
        <v>140898</v>
      </c>
      <c r="P34" s="74">
        <f t="shared" si="6"/>
        <v>2354.9481539837329</v>
      </c>
      <c r="Q34" s="74">
        <f>I34+E34+M34-1</f>
        <v>331807485</v>
      </c>
    </row>
    <row r="35" spans="1:17">
      <c r="A35" s="49" t="s">
        <v>54</v>
      </c>
      <c r="C35" s="73">
        <v>102734</v>
      </c>
      <c r="D35" s="74">
        <f t="shared" si="7"/>
        <v>1632.0908170615376</v>
      </c>
      <c r="E35" s="74">
        <v>167671218</v>
      </c>
      <c r="G35" s="73">
        <v>40901</v>
      </c>
      <c r="H35" s="74">
        <f t="shared" si="8"/>
        <v>3532.5509889733748</v>
      </c>
      <c r="I35" s="74">
        <v>144484868</v>
      </c>
      <c r="K35" s="77">
        <v>6676</v>
      </c>
      <c r="L35" s="74">
        <f t="shared" si="4"/>
        <v>2722.0792390653087</v>
      </c>
      <c r="M35" s="74">
        <v>18172601</v>
      </c>
      <c r="O35" s="73">
        <f t="shared" si="5"/>
        <v>150311</v>
      </c>
      <c r="P35" s="74">
        <f t="shared" si="6"/>
        <v>2197.6348171457844</v>
      </c>
      <c r="Q35" s="74">
        <f>I35+E35+M35</f>
        <v>330328687</v>
      </c>
    </row>
    <row r="36" spans="1:17">
      <c r="A36" s="49" t="s">
        <v>55</v>
      </c>
      <c r="C36" s="73">
        <v>101328</v>
      </c>
      <c r="D36" s="74">
        <f t="shared" si="7"/>
        <v>1853.4681331912207</v>
      </c>
      <c r="E36" s="74">
        <v>187808219</v>
      </c>
      <c r="G36" s="73">
        <v>39112</v>
      </c>
      <c r="H36" s="74">
        <f t="shared" si="8"/>
        <v>3629.7163019022296</v>
      </c>
      <c r="I36" s="74">
        <v>141965464</v>
      </c>
      <c r="K36" s="77">
        <v>6413</v>
      </c>
      <c r="L36" s="74">
        <f t="shared" si="4"/>
        <v>2745.4712303134261</v>
      </c>
      <c r="M36" s="74">
        <v>17606707</v>
      </c>
      <c r="O36" s="73">
        <f t="shared" si="5"/>
        <v>146853</v>
      </c>
      <c r="P36" s="74">
        <f t="shared" si="6"/>
        <v>2365.4974021640687</v>
      </c>
      <c r="Q36" s="74">
        <f>I36+E36+M36</f>
        <v>347380390</v>
      </c>
    </row>
    <row r="37" spans="1:17">
      <c r="A37" s="49" t="s">
        <v>56</v>
      </c>
      <c r="C37" s="73">
        <v>100588</v>
      </c>
      <c r="D37" s="74">
        <f t="shared" si="7"/>
        <v>2045.6863244124547</v>
      </c>
      <c r="E37" s="74">
        <v>205771496</v>
      </c>
      <c r="G37" s="73">
        <v>39117</v>
      </c>
      <c r="H37" s="74">
        <f t="shared" si="8"/>
        <v>4008.7482168877982</v>
      </c>
      <c r="I37" s="74">
        <v>156810204</v>
      </c>
      <c r="K37" s="77">
        <v>6930</v>
      </c>
      <c r="L37" s="74">
        <f t="shared" si="4"/>
        <v>2974.1464646464647</v>
      </c>
      <c r="M37" s="74">
        <v>20610835</v>
      </c>
      <c r="O37" s="73">
        <f t="shared" si="5"/>
        <v>146635</v>
      </c>
      <c r="P37" s="74">
        <f t="shared" si="6"/>
        <v>2613.2405974017115</v>
      </c>
      <c r="Q37" s="74">
        <f>I37+E37+M37</f>
        <v>383192535</v>
      </c>
    </row>
    <row r="38" spans="1:17">
      <c r="A38" s="49" t="s">
        <v>57</v>
      </c>
      <c r="C38" s="73">
        <v>99403</v>
      </c>
      <c r="D38" s="74">
        <f>E38/C38</f>
        <v>2068.7306318722776</v>
      </c>
      <c r="E38" s="74">
        <v>205638031</v>
      </c>
      <c r="G38" s="73">
        <v>39339</v>
      </c>
      <c r="H38" s="74">
        <f>I38/G38</f>
        <v>4013.9092757823028</v>
      </c>
      <c r="I38" s="74">
        <v>157903177</v>
      </c>
      <c r="K38" s="77">
        <v>6801</v>
      </c>
      <c r="L38" s="74">
        <f>M38/K38</f>
        <v>2981.3056903396559</v>
      </c>
      <c r="M38" s="74">
        <v>20275860</v>
      </c>
      <c r="O38" s="73">
        <f t="shared" si="5"/>
        <v>145543</v>
      </c>
      <c r="P38" s="74">
        <f t="shared" si="6"/>
        <v>2637.1386325690692</v>
      </c>
      <c r="Q38" s="74">
        <f>I38+E38+M38</f>
        <v>383817068</v>
      </c>
    </row>
    <row r="39" spans="1:17">
      <c r="A39" s="49" t="s">
        <v>58</v>
      </c>
      <c r="C39" s="73">
        <v>98698</v>
      </c>
      <c r="D39" s="74">
        <f>E39/C39</f>
        <v>2096.1999736570142</v>
      </c>
      <c r="E39" s="74">
        <v>206890745</v>
      </c>
      <c r="G39" s="73">
        <v>38070</v>
      </c>
      <c r="H39" s="74">
        <f>I39/G39</f>
        <v>4059.4869188337275</v>
      </c>
      <c r="I39" s="74">
        <v>154544667</v>
      </c>
      <c r="K39" s="77">
        <v>7462</v>
      </c>
      <c r="L39" s="74">
        <f>M39/K39</f>
        <v>3009.4715893862235</v>
      </c>
      <c r="M39" s="74">
        <v>22456677</v>
      </c>
      <c r="O39" s="73">
        <f t="shared" si="5"/>
        <v>144230</v>
      </c>
      <c r="P39" s="74">
        <f t="shared" si="6"/>
        <v>2661.6660195521044</v>
      </c>
      <c r="Q39" s="74">
        <f>I39+E39+M39+1</f>
        <v>383892090</v>
      </c>
    </row>
    <row r="40" spans="1:17">
      <c r="A40" s="49" t="s">
        <v>59</v>
      </c>
      <c r="C40" s="73">
        <v>94805</v>
      </c>
      <c r="D40" s="74">
        <v>2184</v>
      </c>
      <c r="E40" s="74">
        <v>207063020</v>
      </c>
      <c r="G40" s="73">
        <v>38527</v>
      </c>
      <c r="H40" s="74">
        <v>4133</v>
      </c>
      <c r="I40" s="74">
        <v>159237095</v>
      </c>
      <c r="K40" s="77">
        <v>8048</v>
      </c>
      <c r="L40" s="74">
        <v>3003</v>
      </c>
      <c r="M40" s="74">
        <v>24165194</v>
      </c>
      <c r="O40" s="73">
        <f t="shared" si="5"/>
        <v>141380</v>
      </c>
      <c r="P40" s="74">
        <f t="shared" si="6"/>
        <v>2761.8143301739992</v>
      </c>
      <c r="Q40" s="74">
        <f>I40+E40+M40+1</f>
        <v>390465310</v>
      </c>
    </row>
    <row r="41" spans="1:17">
      <c r="A41" s="49" t="s">
        <v>60</v>
      </c>
      <c r="C41" s="73">
        <v>98154</v>
      </c>
      <c r="D41" s="74">
        <f>E41/C41</f>
        <v>2177.4118324265951</v>
      </c>
      <c r="E41" s="74">
        <v>213721681</v>
      </c>
      <c r="G41" s="73">
        <v>40692</v>
      </c>
      <c r="H41" s="74">
        <f>I41/G41</f>
        <v>4039.3509780792292</v>
      </c>
      <c r="I41" s="74">
        <v>164369270</v>
      </c>
      <c r="K41" s="77">
        <v>8364</v>
      </c>
      <c r="L41" s="74">
        <f>M41/K41</f>
        <v>3013.4785987565756</v>
      </c>
      <c r="M41" s="74">
        <v>25204735</v>
      </c>
      <c r="O41" s="73">
        <f t="shared" si="5"/>
        <v>147210</v>
      </c>
      <c r="P41" s="74">
        <f t="shared" si="6"/>
        <v>2739.5943685890902</v>
      </c>
      <c r="Q41" s="74">
        <f>I41+E41+M41+1</f>
        <v>403295687</v>
      </c>
    </row>
    <row r="42" spans="1:17">
      <c r="A42" s="49" t="s">
        <v>61</v>
      </c>
      <c r="C42" s="73">
        <v>107359</v>
      </c>
      <c r="D42" s="74">
        <v>2067.0744045678516</v>
      </c>
      <c r="E42" s="74">
        <v>221919041</v>
      </c>
      <c r="G42" s="73">
        <v>42571</v>
      </c>
      <c r="H42" s="74">
        <f>I42/G42</f>
        <v>3898.3414531018771</v>
      </c>
      <c r="I42" s="74">
        <v>165956294</v>
      </c>
      <c r="K42" s="77">
        <v>8419</v>
      </c>
      <c r="L42" s="74">
        <v>2818.5327236013777</v>
      </c>
      <c r="M42" s="74">
        <v>23729227</v>
      </c>
      <c r="O42" s="73">
        <f t="shared" si="5"/>
        <v>158349</v>
      </c>
      <c r="P42" s="74">
        <f t="shared" si="6"/>
        <v>2599.3505547872105</v>
      </c>
      <c r="Q42" s="74">
        <f>I42+E42+M42-1</f>
        <v>411604561</v>
      </c>
    </row>
    <row r="43" spans="1:17">
      <c r="A43" s="49" t="s">
        <v>62</v>
      </c>
      <c r="C43" s="73">
        <v>95768</v>
      </c>
      <c r="D43" s="74">
        <v>2114.376994403141</v>
      </c>
      <c r="E43" s="74">
        <v>202489656</v>
      </c>
      <c r="G43" s="78">
        <v>38871</v>
      </c>
      <c r="H43" s="79">
        <v>3885.879087237272</v>
      </c>
      <c r="I43" s="79">
        <v>151048006</v>
      </c>
      <c r="K43" s="77">
        <v>6334</v>
      </c>
      <c r="L43" s="74">
        <v>2722.1035680454688</v>
      </c>
      <c r="M43" s="74">
        <v>17241804</v>
      </c>
      <c r="O43" s="73">
        <f t="shared" si="5"/>
        <v>140973</v>
      </c>
      <c r="P43" s="74">
        <f t="shared" si="6"/>
        <v>2630.1452405779828</v>
      </c>
      <c r="Q43" s="74">
        <f>I43+E43+M43-1</f>
        <v>370779465</v>
      </c>
    </row>
    <row r="44" spans="1:17">
      <c r="A44" s="49" t="s">
        <v>63</v>
      </c>
      <c r="C44" s="73">
        <v>91510</v>
      </c>
      <c r="D44" s="73">
        <v>2202.1043273959131</v>
      </c>
      <c r="E44" s="73">
        <v>201514567</v>
      </c>
      <c r="G44" s="78">
        <v>39594</v>
      </c>
      <c r="H44" s="79">
        <v>3921</v>
      </c>
      <c r="I44" s="79">
        <v>155252317</v>
      </c>
      <c r="K44" s="77">
        <v>5459</v>
      </c>
      <c r="L44" s="74">
        <v>2825</v>
      </c>
      <c r="M44" s="74">
        <v>15421812</v>
      </c>
      <c r="O44" s="73">
        <f t="shared" si="5"/>
        <v>136563</v>
      </c>
      <c r="P44" s="74">
        <f t="shared" si="6"/>
        <v>2725.3992369821985</v>
      </c>
      <c r="Q44" s="74">
        <f>I44+E44+M44</f>
        <v>372188696</v>
      </c>
    </row>
    <row r="45" spans="1:17">
      <c r="A45" s="49" t="s">
        <v>64</v>
      </c>
      <c r="C45" s="73">
        <v>85288</v>
      </c>
      <c r="D45" s="74">
        <v>2263.2205585779948</v>
      </c>
      <c r="E45" s="74">
        <v>193025555</v>
      </c>
      <c r="F45" s="80"/>
      <c r="G45" s="78">
        <v>38656</v>
      </c>
      <c r="H45" s="79">
        <v>3923.3588834850993</v>
      </c>
      <c r="I45" s="79">
        <v>151661361</v>
      </c>
      <c r="K45" s="77">
        <v>4455</v>
      </c>
      <c r="L45" s="74">
        <v>2799.5066217732883</v>
      </c>
      <c r="M45" s="74">
        <v>12471802</v>
      </c>
      <c r="O45" s="73">
        <f t="shared" si="5"/>
        <v>128399</v>
      </c>
      <c r="P45" s="74">
        <f t="shared" si="6"/>
        <v>2781.6316170686687</v>
      </c>
      <c r="Q45" s="74">
        <f>E45+I45+M45</f>
        <v>357158718</v>
      </c>
    </row>
    <row r="46" spans="1:17">
      <c r="A46" s="49" t="s">
        <v>65</v>
      </c>
      <c r="C46" s="73">
        <v>67784</v>
      </c>
      <c r="D46" s="74">
        <v>2502.1560692788858</v>
      </c>
      <c r="E46" s="74">
        <v>169606147</v>
      </c>
      <c r="F46" s="80"/>
      <c r="G46" s="78">
        <v>35308</v>
      </c>
      <c r="H46" s="79">
        <v>3937.6426872096977</v>
      </c>
      <c r="I46" s="79">
        <v>139030288</v>
      </c>
      <c r="K46" s="77">
        <v>3965</v>
      </c>
      <c r="L46" s="74">
        <v>2819.8933165195458</v>
      </c>
      <c r="M46" s="74">
        <v>11180877</v>
      </c>
      <c r="O46" s="73">
        <f t="shared" si="5"/>
        <v>107057</v>
      </c>
      <c r="P46" s="74">
        <f t="shared" si="6"/>
        <v>2987.3554461641929</v>
      </c>
      <c r="Q46" s="74">
        <f>E46+I46+M46</f>
        <v>319817312</v>
      </c>
    </row>
    <row r="47" spans="1:17">
      <c r="A47" s="49" t="s">
        <v>66</v>
      </c>
      <c r="C47" s="73">
        <v>80563</v>
      </c>
      <c r="D47" s="74">
        <v>2360.9572756724551</v>
      </c>
      <c r="E47" s="74">
        <v>190205801</v>
      </c>
      <c r="F47" s="80"/>
      <c r="G47" s="78">
        <v>37013</v>
      </c>
      <c r="H47" s="79">
        <v>3922.0718126063816</v>
      </c>
      <c r="I47" s="79">
        <v>145167644</v>
      </c>
      <c r="K47" s="77">
        <v>4003</v>
      </c>
      <c r="L47" s="74">
        <v>2765.3624781413941</v>
      </c>
      <c r="M47" s="74">
        <v>11069746</v>
      </c>
      <c r="O47" s="73">
        <f t="shared" si="5"/>
        <v>121579</v>
      </c>
      <c r="P47" s="74">
        <f t="shared" si="6"/>
        <v>2849.5315062634172</v>
      </c>
      <c r="Q47" s="74">
        <f>M47+E47+I47</f>
        <v>346443191</v>
      </c>
    </row>
    <row r="48" spans="1:17">
      <c r="A48" s="50" t="s">
        <v>67</v>
      </c>
      <c r="C48" s="73">
        <v>89328</v>
      </c>
      <c r="D48" s="74">
        <v>2595.7418614544154</v>
      </c>
      <c r="E48" s="74">
        <v>231872429</v>
      </c>
      <c r="F48" s="80"/>
      <c r="G48" s="78">
        <v>36756</v>
      </c>
      <c r="H48" s="79">
        <v>4097.664435738383</v>
      </c>
      <c r="I48" s="79">
        <v>150613754</v>
      </c>
      <c r="K48" s="77">
        <v>3433</v>
      </c>
      <c r="L48" s="74">
        <v>2910.2129332944946</v>
      </c>
      <c r="M48" s="74">
        <v>9990761</v>
      </c>
      <c r="O48" s="73">
        <f t="shared" si="5"/>
        <v>129517</v>
      </c>
      <c r="P48" s="74">
        <f t="shared" si="6"/>
        <v>3030.3121983986657</v>
      </c>
      <c r="Q48" s="74">
        <v>392476945</v>
      </c>
    </row>
    <row r="49" spans="1:17">
      <c r="A49" s="50" t="s">
        <v>68</v>
      </c>
      <c r="C49" s="73">
        <v>88445</v>
      </c>
      <c r="D49" s="74">
        <v>2599.9998756289219</v>
      </c>
      <c r="E49" s="74">
        <v>229956989</v>
      </c>
      <c r="F49" s="80"/>
      <c r="G49" s="78">
        <v>37330</v>
      </c>
      <c r="H49" s="79">
        <v>4109.3934904902226</v>
      </c>
      <c r="I49" s="79">
        <v>153403659</v>
      </c>
      <c r="K49" s="77">
        <v>3090</v>
      </c>
      <c r="L49" s="74">
        <v>2874.5330097087381</v>
      </c>
      <c r="M49" s="74">
        <v>8882307</v>
      </c>
      <c r="O49" s="73">
        <f t="shared" si="5"/>
        <v>128865</v>
      </c>
      <c r="P49" s="74">
        <f t="shared" si="6"/>
        <v>3043.8284716563844</v>
      </c>
      <c r="Q49" s="74">
        <v>392242956</v>
      </c>
    </row>
    <row r="50" spans="1:17">
      <c r="A50" s="50" t="s">
        <v>69</v>
      </c>
      <c r="C50" s="73">
        <v>97389</v>
      </c>
      <c r="D50" s="74">
        <v>2676.5755270102372</v>
      </c>
      <c r="E50" s="74">
        <v>260669014</v>
      </c>
      <c r="F50" s="80"/>
      <c r="G50" s="78">
        <v>38150</v>
      </c>
      <c r="H50" s="79">
        <v>4491.2492005242466</v>
      </c>
      <c r="I50" s="79">
        <v>171341157</v>
      </c>
      <c r="K50" s="77">
        <v>3382</v>
      </c>
      <c r="L50" s="74">
        <v>3210.7980484920167</v>
      </c>
      <c r="M50" s="74">
        <v>10858919</v>
      </c>
      <c r="O50" s="73">
        <f t="shared" si="5"/>
        <v>138921</v>
      </c>
      <c r="P50" s="74">
        <f t="shared" si="6"/>
        <v>3187.9203936049985</v>
      </c>
      <c r="Q50" s="74">
        <v>442869089</v>
      </c>
    </row>
    <row r="51" spans="1:17">
      <c r="A51" s="50" t="s">
        <v>70</v>
      </c>
      <c r="C51" s="73">
        <v>98386</v>
      </c>
      <c r="D51" s="74">
        <v>2651.9838290000612</v>
      </c>
      <c r="E51" s="74">
        <v>260918081</v>
      </c>
      <c r="F51" s="80"/>
      <c r="G51" s="78">
        <v>37655</v>
      </c>
      <c r="H51" s="79">
        <v>4444.0546540964015</v>
      </c>
      <c r="I51" s="79">
        <v>167340878</v>
      </c>
      <c r="K51" s="77">
        <v>3876</v>
      </c>
      <c r="L51" s="74">
        <v>3178.938854489164</v>
      </c>
      <c r="M51" s="74">
        <v>12321567</v>
      </c>
      <c r="O51" s="73">
        <f t="shared" si="5"/>
        <v>139917</v>
      </c>
      <c r="P51" s="74">
        <f t="shared" si="6"/>
        <v>3148.8705875626265</v>
      </c>
      <c r="Q51" s="74">
        <v>440580526</v>
      </c>
    </row>
    <row r="52" spans="1:17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1:17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</row>
    <row r="54" spans="1:17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</row>
    <row r="55" spans="1:17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1:17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1:17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8" spans="1:17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  <row r="59" spans="1:17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</row>
    <row r="60" spans="1:17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</row>
    <row r="61" spans="1:17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</row>
    <row r="62" spans="1:17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</row>
    <row r="63" spans="1:17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</row>
    <row r="64" spans="1:17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3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</row>
    <row r="66" spans="1:13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  <row r="67" spans="1:13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</row>
    <row r="68" spans="1:13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</row>
    <row r="69" spans="1:13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</row>
    <row r="70" spans="1:13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1:13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1:13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</row>
    <row r="73" spans="1:13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1:13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1:13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</row>
    <row r="76" spans="1:13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</row>
    <row r="77" spans="1:13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</row>
    <row r="78" spans="1:13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</row>
    <row r="79" spans="1:13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</row>
    <row r="80" spans="1:13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</row>
    <row r="81" spans="1:13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</row>
    <row r="82" spans="1:1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</row>
    <row r="84" spans="1:13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1:13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6" spans="1:13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</row>
    <row r="87" spans="1:13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</row>
    <row r="88" spans="1:13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</row>
    <row r="89" spans="1:13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0" spans="1:13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</row>
    <row r="91" spans="1:13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</row>
    <row r="92" spans="1:13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</row>
    <row r="93" spans="1:13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</row>
    <row r="94" spans="1:13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</row>
    <row r="95" spans="1:13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1:13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</row>
    <row r="97" spans="1:13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</row>
    <row r="98" spans="1:13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</row>
    <row r="99" spans="1:13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</row>
    <row r="100" spans="1:13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</row>
    <row r="101" spans="1:13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</row>
    <row r="102" spans="1:13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</row>
    <row r="103" spans="1:13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</row>
    <row r="104" spans="1:13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</row>
    <row r="105" spans="1:13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1:13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</row>
    <row r="107" spans="1:13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</row>
    <row r="108" spans="1:13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</row>
    <row r="109" spans="1:13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</row>
    <row r="110" spans="1:13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</row>
    <row r="111" spans="1:13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</row>
    <row r="112" spans="1:13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</row>
    <row r="113" spans="1:13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</row>
    <row r="114" spans="1:13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</row>
    <row r="115" spans="1:13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</row>
    <row r="116" spans="1:13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</row>
    <row r="117" spans="1:13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</row>
    <row r="118" spans="1:13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</row>
    <row r="119" spans="1:13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</row>
    <row r="120" spans="1:13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</row>
    <row r="121" spans="1:13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</row>
    <row r="122" spans="1:13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</row>
    <row r="123" spans="1:13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</row>
    <row r="124" spans="1:13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</row>
    <row r="125" spans="1:13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</row>
    <row r="126" spans="1:13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</row>
    <row r="127" spans="1:13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</row>
    <row r="128" spans="1:13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</row>
    <row r="129" spans="1:13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</row>
    <row r="130" spans="1:13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</row>
    <row r="131" spans="1:13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</row>
    <row r="132" spans="1:13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</row>
    <row r="133" spans="1:13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</row>
    <row r="134" spans="1:13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</row>
    <row r="135" spans="1:13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</row>
    <row r="136" spans="1:13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</row>
    <row r="137" spans="1:13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</row>
    <row r="138" spans="1:13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</row>
    <row r="139" spans="1:13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</row>
    <row r="140" spans="1:13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</row>
    <row r="141" spans="1:13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</row>
    <row r="142" spans="1:13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</row>
    <row r="143" spans="1:13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</row>
    <row r="144" spans="1:13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</row>
    <row r="145" spans="1:13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</row>
    <row r="146" spans="1:13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</row>
    <row r="147" spans="1:13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</row>
    <row r="148" spans="1:13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</row>
    <row r="149" spans="1:13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</row>
    <row r="150" spans="1:13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</row>
    <row r="151" spans="1:13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</row>
    <row r="152" spans="1:13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1:13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1:13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1:13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</row>
    <row r="156" spans="1:13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</row>
    <row r="157" spans="1:13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</row>
    <row r="158" spans="1:13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</row>
    <row r="159" spans="1:13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</row>
    <row r="160" spans="1:13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</row>
    <row r="161" spans="1:13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</row>
    <row r="162" spans="1:13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</row>
    <row r="163" spans="1:13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</row>
    <row r="164" spans="1:13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</row>
    <row r="165" spans="1:13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</row>
    <row r="166" spans="1:13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</row>
    <row r="167" spans="1:13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</row>
    <row r="168" spans="1:13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</row>
    <row r="169" spans="1:13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</row>
    <row r="170" spans="1:13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</row>
    <row r="171" spans="1:13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</row>
    <row r="172" spans="1:13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</row>
    <row r="173" spans="1:13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</row>
    <row r="174" spans="1:13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</row>
    <row r="175" spans="1:13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</row>
    <row r="176" spans="1:13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</row>
    <row r="177" spans="1:13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</row>
    <row r="178" spans="1:13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</row>
    <row r="179" spans="1:13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</row>
    <row r="180" spans="1:13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</row>
    <row r="181" spans="1:13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</row>
    <row r="182" spans="1:13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</row>
    <row r="183" spans="1:13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</row>
    <row r="184" spans="1:13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</row>
    <row r="185" spans="1:13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</row>
    <row r="186" spans="1:13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</row>
    <row r="187" spans="1:13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</row>
    <row r="188" spans="1:13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</row>
    <row r="189" spans="1:13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</row>
    <row r="190" spans="1:13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</row>
    <row r="191" spans="1:13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</row>
    <row r="192" spans="1:13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</row>
    <row r="193" spans="1:13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</row>
    <row r="194" spans="1:13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</row>
    <row r="195" spans="1:13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</row>
    <row r="196" spans="1:13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</row>
    <row r="197" spans="1:13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</row>
    <row r="198" spans="1:13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</row>
    <row r="199" spans="1:13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</row>
    <row r="200" spans="1:13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</row>
    <row r="201" spans="1:13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</row>
    <row r="202" spans="1:13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</row>
    <row r="203" spans="1:13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</row>
    <row r="204" spans="1:13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</row>
    <row r="205" spans="1:13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</row>
    <row r="206" spans="1:13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</row>
    <row r="207" spans="1:13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</row>
    <row r="208" spans="1:13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</row>
    <row r="209" spans="1:13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</row>
    <row r="210" spans="1:13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</row>
    <row r="211" spans="1:13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</row>
    <row r="212" spans="1:13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</row>
    <row r="213" spans="1:13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</row>
    <row r="214" spans="1:13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</row>
    <row r="215" spans="1:13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</row>
    <row r="216" spans="1:13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</row>
    <row r="217" spans="1:13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</row>
    <row r="218" spans="1:13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</row>
    <row r="219" spans="1:13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</row>
    <row r="220" spans="1:13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</row>
    <row r="221" spans="1:13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</row>
    <row r="222" spans="1:13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</row>
    <row r="223" spans="1:13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</row>
    <row r="224" spans="1:13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</row>
    <row r="225" spans="1:13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</row>
    <row r="226" spans="1:13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</row>
    <row r="227" spans="1:13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</row>
    <row r="228" spans="1:13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</row>
    <row r="229" spans="1:13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</row>
    <row r="230" spans="1:13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</row>
    <row r="231" spans="1:13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</row>
    <row r="232" spans="1:13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</row>
    <row r="233" spans="1:13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</row>
    <row r="234" spans="1:13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</row>
    <row r="235" spans="1:13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</row>
    <row r="236" spans="1:13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</row>
    <row r="237" spans="1:13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</row>
    <row r="238" spans="1:13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</row>
    <row r="239" spans="1:13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</row>
    <row r="240" spans="1:13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</row>
    <row r="241" spans="1:13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</row>
    <row r="242" spans="1:13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</row>
    <row r="243" spans="1:13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</row>
    <row r="244" spans="1:13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</row>
    <row r="245" spans="1:13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</row>
    <row r="246" spans="1:13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</row>
    <row r="247" spans="1:13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</row>
    <row r="248" spans="1:13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</row>
    <row r="249" spans="1:13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</row>
    <row r="250" spans="1:13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</row>
    <row r="251" spans="1:13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</row>
    <row r="252" spans="1:13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</row>
    <row r="253" spans="1:13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</row>
    <row r="254" spans="1:13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</row>
    <row r="255" spans="1:13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</row>
    <row r="256" spans="1:13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</row>
    <row r="257" spans="1:13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</row>
    <row r="258" spans="1:13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</row>
    <row r="259" spans="1:13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</row>
    <row r="260" spans="1:13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</row>
    <row r="261" spans="1:13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</row>
    <row r="262" spans="1:13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</row>
    <row r="263" spans="1:13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</row>
    <row r="264" spans="1:13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</row>
    <row r="265" spans="1:13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</row>
    <row r="266" spans="1:13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</row>
    <row r="267" spans="1:13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</row>
    <row r="268" spans="1:13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</row>
    <row r="269" spans="1:13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</row>
    <row r="270" spans="1:13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</row>
    <row r="271" spans="1:13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</row>
    <row r="272" spans="1:13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</row>
    <row r="273" spans="1:13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</row>
    <row r="274" spans="1:13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</row>
    <row r="275" spans="1:13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</row>
    <row r="276" spans="1:13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</row>
    <row r="277" spans="1:13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</row>
    <row r="278" spans="1:13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</row>
    <row r="279" spans="1:13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</row>
    <row r="280" spans="1:13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</row>
    <row r="281" spans="1:13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</row>
    <row r="282" spans="1:13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</row>
    <row r="283" spans="1:13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</row>
    <row r="284" spans="1:13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</row>
    <row r="285" spans="1:13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</row>
    <row r="286" spans="1:13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</row>
    <row r="287" spans="1:13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</row>
    <row r="288" spans="1:13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</row>
    <row r="289" spans="1:13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</row>
    <row r="290" spans="1:13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</row>
    <row r="291" spans="1:13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</row>
    <row r="292" spans="1:13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</row>
    <row r="293" spans="1:13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</row>
    <row r="294" spans="1:13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</row>
    <row r="295" spans="1:13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</row>
    <row r="296" spans="1:13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</row>
    <row r="297" spans="1:13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</row>
    <row r="298" spans="1:13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</row>
    <row r="299" spans="1:13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</row>
    <row r="300" spans="1:13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</row>
    <row r="301" spans="1:13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</row>
    <row r="302" spans="1:13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</row>
    <row r="303" spans="1:13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</row>
  </sheetData>
  <pageMargins left="0.7" right="0.7" top="0.75" bottom="0.75" header="0.3" footer="0.3"/>
  <pageSetup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public</vt:lpstr>
      <vt:lpstr>private1</vt:lpstr>
      <vt:lpstr>prop</vt:lpstr>
      <vt:lpstr>all</vt:lpstr>
      <vt:lpstr>all!Print_Area</vt:lpstr>
      <vt:lpstr>private1!Print_Area</vt:lpstr>
      <vt:lpstr>prop!Print_Area</vt:lpstr>
      <vt:lpstr>public!Print_Area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2021-12-13T22:40:07Z</cp:lastPrinted>
  <dcterms:created xsi:type="dcterms:W3CDTF">2021-11-23T18:34:48Z</dcterms:created>
  <dcterms:modified xsi:type="dcterms:W3CDTF">2021-12-13T22:47:41Z</dcterms:modified>
</cp:coreProperties>
</file>