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0\"/>
    </mc:Choice>
  </mc:AlternateContent>
  <xr:revisionPtr revIDLastSave="0" documentId="13_ncr:1_{412D6D69-BD29-4068-B362-A953E412209E}" xr6:coauthVersionLast="45" xr6:coauthVersionMax="45" xr10:uidLastSave="{00000000-0000-0000-0000-000000000000}"/>
  <bookViews>
    <workbookView xWindow="-120" yWindow="480" windowWidth="24240" windowHeight="13140" xr2:uid="{E2E754C2-4FC1-4A68-B45A-AFE41A092369}"/>
  </bookViews>
  <sheets>
    <sheet name="table 6.0 part 1" sheetId="1" r:id="rId1"/>
    <sheet name="part2" sheetId="2" r:id="rId2"/>
  </sheets>
  <definedNames>
    <definedName name="_xlnm.Print_Area" localSheetId="1">part2!$A$1:$O$41</definedName>
    <definedName name="_xlnm.Print_Area" localSheetId="0">'table 6.0 part 1'!$A$1:$P$43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1" i="2" l="1"/>
  <c r="J40" i="1"/>
  <c r="P40" i="1"/>
  <c r="G21" i="1" l="1"/>
  <c r="F21" i="1"/>
  <c r="C21" i="1"/>
</calcChain>
</file>

<file path=xl/sharedStrings.xml><?xml version="1.0" encoding="utf-8"?>
<sst xmlns="http://schemas.openxmlformats.org/spreadsheetml/2006/main" count="101" uniqueCount="52">
  <si>
    <t xml:space="preserve"> </t>
  </si>
  <si>
    <t>FY2020 Program Participants and Expenditures</t>
  </si>
  <si>
    <t>Institution</t>
  </si>
  <si>
    <t>Chicago State University</t>
  </si>
  <si>
    <t>Eastern Illinois University</t>
  </si>
  <si>
    <t>Governors State University</t>
  </si>
  <si>
    <t>Illinois State University</t>
  </si>
  <si>
    <t>Northeastern Illinois University</t>
  </si>
  <si>
    <t>Northern Illinois University</t>
  </si>
  <si>
    <t>Southern Illinois University-Carbondale</t>
  </si>
  <si>
    <t>Southern Illinois University-Edwardsville</t>
  </si>
  <si>
    <t>University of Illinois at Chicago</t>
  </si>
  <si>
    <t>University of Illinois at Springfield</t>
  </si>
  <si>
    <t>University of Illinois at Urbana</t>
  </si>
  <si>
    <t>Western Illinois University</t>
  </si>
  <si>
    <t>State Funds</t>
  </si>
  <si>
    <t>Matching Funds</t>
  </si>
  <si>
    <t>Both State and Matching Funds</t>
  </si>
  <si>
    <t>Recipients by Area</t>
  </si>
  <si>
    <t>Chicago</t>
  </si>
  <si>
    <t>Collar Area</t>
  </si>
  <si>
    <t>All Other</t>
  </si>
  <si>
    <t>FY2019 Final Allocation</t>
  </si>
  <si>
    <t>Recipients by Gender</t>
  </si>
  <si>
    <t>Male</t>
  </si>
  <si>
    <t>Female</t>
  </si>
  <si>
    <t>Total</t>
  </si>
  <si>
    <t>2020 ISAC Data Book</t>
  </si>
  <si>
    <t>Less than $10,000</t>
  </si>
  <si>
    <t>$10,001 to $30,000</t>
  </si>
  <si>
    <t>$30,001 to $75,000</t>
  </si>
  <si>
    <t>$75,001 to $150,000</t>
  </si>
  <si>
    <t>More than $150,000</t>
  </si>
  <si>
    <t>&lt;0.1%</t>
  </si>
  <si>
    <t xml:space="preserve">Recipients by Household Income Range </t>
  </si>
  <si>
    <t>Recipients by Race/Ethnicity</t>
  </si>
  <si>
    <t>Hispanic/
Latino</t>
  </si>
  <si>
    <t>American Indian or Alaska Native</t>
  </si>
  <si>
    <t>Asian</t>
  </si>
  <si>
    <t>Black or African American</t>
  </si>
  <si>
    <t>Native Hawaiian or Other Pacific Islander</t>
  </si>
  <si>
    <t>White</t>
  </si>
  <si>
    <t>Two or 
more 
races</t>
  </si>
  <si>
    <t>Non-resident Alien</t>
  </si>
  <si>
    <t>Race/
ethnicity unknown</t>
  </si>
  <si>
    <r>
      <t>Table 6.0 of the 2020 ISAC Data Book:</t>
    </r>
    <r>
      <rPr>
        <b/>
        <i/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AIM HIGH Expenditures and Recipient Information</t>
    </r>
  </si>
  <si>
    <t>Note: AIM HIGH funds were appropriated in FY2019 for expenditure in FY2020.</t>
  </si>
  <si>
    <t>Table 6.0 of the 2020 ISAC Data Book: AIM HIGH Expenditures and Recipient Information, continued</t>
  </si>
  <si>
    <t>FY2020 Expenditures</t>
  </si>
  <si>
    <t>FY2020 Recipients</t>
  </si>
  <si>
    <t>Missing = 35</t>
  </si>
  <si>
    <t>Missing  =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</si>
</sst>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_(&quot;$&quot;* #,##0_);_(&quot;$&quot;* \(#,##0\);_(&quot;$&quot;* &quot;-&quot;??_);_(@_)"/>
    <numFmt numFmtId="167" formatCode="_(* #,##0_);_(* \(#,##0\);_(* &quot;-&quot;??_);_(@_)"/>
    <numFmt numFmtId="168" formatCode="#,##0_);\(\(#,##0\);_(&quot;-&quot;_);_(@_)"/>
    <numFmt numFmtId="169" formatCode="0.0%;\ &quot;-&quot;;\ &quot;-&quot;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i/>
      <sz val="14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1" applyFont="1" applyFill="1" applyProtection="1"/>
    <xf numFmtId="0" fontId="4" fillId="0" borderId="0" xfId="1" applyFont="1" applyFill="1" applyProtection="1"/>
    <xf numFmtId="0" fontId="6" fillId="0" borderId="0" xfId="1" applyFont="1" applyBorder="1" applyProtection="1"/>
    <xf numFmtId="0" fontId="6" fillId="0" borderId="0" xfId="1" applyFont="1"/>
    <xf numFmtId="0" fontId="6" fillId="0" borderId="0" xfId="1" applyFont="1" applyBorder="1"/>
    <xf numFmtId="0" fontId="5" fillId="0" borderId="0" xfId="1" applyFont="1" applyBorder="1" applyAlignment="1" applyProtection="1">
      <alignment vertical="top"/>
    </xf>
    <xf numFmtId="0" fontId="6" fillId="0" borderId="0" xfId="1" applyFont="1" applyBorder="1" applyAlignment="1" applyProtection="1">
      <alignment vertical="top"/>
    </xf>
    <xf numFmtId="3" fontId="6" fillId="0" borderId="0" xfId="1" applyNumberFormat="1" applyFont="1" applyFill="1" applyBorder="1" applyAlignment="1">
      <alignment horizontal="right" vertical="top"/>
    </xf>
    <xf numFmtId="0" fontId="6" fillId="0" borderId="0" xfId="0" applyFont="1"/>
    <xf numFmtId="164" fontId="6" fillId="0" borderId="0" xfId="0" applyNumberFormat="1" applyFont="1"/>
    <xf numFmtId="0" fontId="6" fillId="0" borderId="0" xfId="1" applyFont="1" applyFill="1"/>
    <xf numFmtId="0" fontId="7" fillId="0" borderId="0" xfId="1" applyFont="1" applyFill="1"/>
    <xf numFmtId="0" fontId="8" fillId="0" borderId="0" xfId="1" applyFont="1"/>
    <xf numFmtId="0" fontId="6" fillId="0" borderId="0" xfId="1" applyFont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9" fillId="0" borderId="0" xfId="1" applyFont="1" applyBorder="1" applyAlignment="1">
      <alignment vertical="top"/>
    </xf>
    <xf numFmtId="0" fontId="9" fillId="0" borderId="0" xfId="1" applyFont="1" applyBorder="1" applyAlignment="1">
      <alignment horizontal="centerContinuous" vertical="top"/>
    </xf>
    <xf numFmtId="0" fontId="6" fillId="0" borderId="0" xfId="1" applyFont="1" applyBorder="1" applyAlignment="1" applyProtection="1">
      <alignment wrapText="1"/>
    </xf>
    <xf numFmtId="0" fontId="9" fillId="0" borderId="0" xfId="1" applyFont="1" applyBorder="1" applyAlignment="1" applyProtection="1">
      <alignment wrapText="1"/>
    </xf>
    <xf numFmtId="0" fontId="9" fillId="0" borderId="0" xfId="1" applyFont="1" applyBorder="1" applyAlignment="1">
      <alignment wrapText="1"/>
    </xf>
    <xf numFmtId="0" fontId="6" fillId="0" borderId="0" xfId="1" applyFont="1" applyBorder="1" applyAlignment="1">
      <alignment wrapText="1"/>
    </xf>
    <xf numFmtId="0" fontId="6" fillId="0" borderId="1" xfId="1" applyFont="1" applyBorder="1" applyAlignment="1">
      <alignment vertical="top"/>
    </xf>
    <xf numFmtId="0" fontId="9" fillId="0" borderId="0" xfId="1" applyFont="1" applyBorder="1" applyAlignment="1" applyProtection="1">
      <alignment horizontal="centerContinuous" vertical="top"/>
    </xf>
    <xf numFmtId="3" fontId="9" fillId="0" borderId="0" xfId="1" applyNumberFormat="1" applyFont="1" applyFill="1" applyBorder="1" applyAlignment="1">
      <alignment horizontal="centerContinuous" vertical="top"/>
    </xf>
    <xf numFmtId="0" fontId="9" fillId="0" borderId="0" xfId="1" applyFont="1" applyBorder="1" applyProtection="1"/>
    <xf numFmtId="0" fontId="9" fillId="0" borderId="0" xfId="1" applyFont="1" applyBorder="1"/>
    <xf numFmtId="164" fontId="9" fillId="0" borderId="0" xfId="1" applyNumberFormat="1" applyFont="1" applyBorder="1" applyAlignment="1">
      <alignment horizontal="centerContinuous"/>
    </xf>
    <xf numFmtId="0" fontId="9" fillId="0" borderId="0" xfId="1" applyFont="1" applyBorder="1" applyAlignment="1">
      <alignment horizontal="centerContinuous"/>
    </xf>
    <xf numFmtId="0" fontId="6" fillId="0" borderId="0" xfId="1" applyFont="1" applyBorder="1" applyAlignment="1" applyProtection="1">
      <alignment horizontal="right" vertical="top"/>
    </xf>
    <xf numFmtId="165" fontId="6" fillId="0" borderId="0" xfId="4" applyNumberFormat="1" applyFont="1" applyBorder="1" applyAlignment="1">
      <alignment horizontal="right"/>
    </xf>
    <xf numFmtId="165" fontId="0" fillId="0" borderId="0" xfId="4" applyNumberFormat="1" applyFont="1"/>
    <xf numFmtId="165" fontId="11" fillId="0" borderId="0" xfId="4" applyNumberFormat="1" applyFont="1"/>
    <xf numFmtId="165" fontId="12" fillId="0" borderId="0" xfId="4" applyNumberFormat="1" applyFont="1"/>
    <xf numFmtId="166" fontId="6" fillId="0" borderId="0" xfId="3" applyNumberFormat="1" applyFont="1" applyBorder="1" applyAlignment="1" applyProtection="1">
      <alignment vertical="top"/>
    </xf>
    <xf numFmtId="164" fontId="6" fillId="0" borderId="0" xfId="1" applyNumberFormat="1" applyFont="1" applyBorder="1" applyAlignment="1">
      <alignment vertical="top"/>
    </xf>
    <xf numFmtId="164" fontId="6" fillId="0" borderId="0" xfId="3" applyNumberFormat="1" applyFont="1" applyBorder="1" applyAlignment="1" applyProtection="1">
      <alignment vertical="top"/>
    </xf>
    <xf numFmtId="167" fontId="0" fillId="0" borderId="0" xfId="2" applyNumberFormat="1" applyFont="1"/>
    <xf numFmtId="167" fontId="0" fillId="0" borderId="0" xfId="2" applyNumberFormat="1" applyFont="1" applyAlignment="1">
      <alignment horizontal="right"/>
    </xf>
    <xf numFmtId="0" fontId="6" fillId="0" borderId="1" xfId="1" applyFont="1" applyBorder="1" applyAlignment="1">
      <alignment wrapText="1"/>
    </xf>
    <xf numFmtId="165" fontId="6" fillId="0" borderId="0" xfId="4" applyNumberFormat="1" applyFont="1" applyBorder="1" applyProtection="1"/>
    <xf numFmtId="164" fontId="6" fillId="0" borderId="0" xfId="1" applyNumberFormat="1" applyFont="1" applyFill="1" applyBorder="1" applyAlignment="1">
      <alignment vertical="top"/>
    </xf>
    <xf numFmtId="0" fontId="9" fillId="0" borderId="0" xfId="1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wrapText="1"/>
    </xf>
    <xf numFmtId="0" fontId="13" fillId="0" borderId="0" xfId="0" applyFont="1"/>
    <xf numFmtId="167" fontId="13" fillId="0" borderId="0" xfId="2" applyNumberFormat="1" applyFont="1"/>
    <xf numFmtId="167" fontId="11" fillId="0" borderId="0" xfId="2" applyNumberFormat="1" applyFont="1"/>
    <xf numFmtId="165" fontId="11" fillId="0" borderId="0" xfId="4" applyNumberFormat="1" applyFont="1" applyAlignment="1">
      <alignment horizontal="right"/>
    </xf>
    <xf numFmtId="0" fontId="12" fillId="0" borderId="0" xfId="0" applyFont="1"/>
    <xf numFmtId="0" fontId="14" fillId="0" borderId="0" xfId="0" applyFont="1" applyAlignment="1">
      <alignment horizontal="center" wrapText="1"/>
    </xf>
    <xf numFmtId="165" fontId="6" fillId="0" borderId="0" xfId="4" applyNumberFormat="1" applyFont="1" applyBorder="1" applyAlignment="1" applyProtection="1">
      <alignment horizontal="right"/>
    </xf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9" fillId="0" borderId="0" xfId="1" applyFont="1" applyBorder="1" applyAlignment="1" applyProtection="1">
      <alignment horizontal="center" vertical="top" wrapText="1"/>
    </xf>
    <xf numFmtId="0" fontId="6" fillId="0" borderId="0" xfId="1" applyFont="1" applyBorder="1" applyAlignment="1">
      <alignment horizontal="centerContinuous" vertical="top"/>
    </xf>
    <xf numFmtId="0" fontId="9" fillId="0" borderId="0" xfId="1" applyFont="1" applyBorder="1" applyAlignment="1">
      <alignment horizontal="center" wrapText="1"/>
    </xf>
    <xf numFmtId="169" fontId="12" fillId="0" borderId="0" xfId="4" applyNumberFormat="1" applyFont="1"/>
    <xf numFmtId="168" fontId="12" fillId="0" borderId="0" xfId="0" applyNumberFormat="1" applyFont="1"/>
    <xf numFmtId="0" fontId="6" fillId="0" borderId="0" xfId="1" applyFont="1" applyBorder="1" applyAlignment="1">
      <alignment horizontal="centerContinuous"/>
    </xf>
    <xf numFmtId="0" fontId="9" fillId="0" borderId="0" xfId="1" applyFont="1" applyBorder="1" applyAlignment="1" applyProtection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horizontal="centerContinuous" vertical="top"/>
    </xf>
    <xf numFmtId="0" fontId="0" fillId="0" borderId="0" xfId="0" applyAlignment="1">
      <alignment horizontal="centerContinuous"/>
    </xf>
    <xf numFmtId="0" fontId="14" fillId="0" borderId="0" xfId="0" applyFont="1" applyAlignment="1">
      <alignment horizontal="center"/>
    </xf>
    <xf numFmtId="0" fontId="6" fillId="0" borderId="1" xfId="1" applyFont="1" applyBorder="1"/>
    <xf numFmtId="0" fontId="9" fillId="0" borderId="1" xfId="1" applyFont="1" applyBorder="1" applyAlignment="1"/>
    <xf numFmtId="0" fontId="6" fillId="0" borderId="0" xfId="1" applyFont="1" applyAlignment="1"/>
    <xf numFmtId="0" fontId="6" fillId="0" borderId="0" xfId="1" applyFont="1" applyBorder="1" applyAlignment="1" applyProtection="1">
      <alignment horizontal="right"/>
    </xf>
    <xf numFmtId="165" fontId="6" fillId="0" borderId="0" xfId="4" applyNumberFormat="1" applyFont="1" applyBorder="1" applyAlignment="1" applyProtection="1"/>
    <xf numFmtId="168" fontId="12" fillId="0" borderId="0" xfId="0" applyNumberFormat="1" applyFont="1" applyAlignment="1"/>
    <xf numFmtId="0" fontId="11" fillId="0" borderId="0" xfId="0" applyFont="1" applyAlignment="1"/>
    <xf numFmtId="167" fontId="11" fillId="0" borderId="0" xfId="2" applyNumberFormat="1" applyFont="1" applyAlignment="1"/>
    <xf numFmtId="0" fontId="6" fillId="0" borderId="0" xfId="1" applyFont="1" applyAlignment="1">
      <alignment horizontal="left"/>
    </xf>
    <xf numFmtId="0" fontId="11" fillId="0" borderId="0" xfId="0" applyFont="1" applyAlignment="1">
      <alignment horizontal="left"/>
    </xf>
  </cellXfs>
  <cellStyles count="5">
    <cellStyle name="Comma" xfId="2" builtinId="3"/>
    <cellStyle name="Currency" xfId="3" builtinId="4"/>
    <cellStyle name="Normal" xfId="0" builtinId="0"/>
    <cellStyle name="Normal 2" xfId="1" xr:uid="{A88FF34C-CB7A-4523-B58D-795C78286D5E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819E6-4437-41FD-9A87-A71FF2A3B335}">
  <sheetPr>
    <tabColor theme="8" tint="0.39997558519241921"/>
  </sheetPr>
  <dimension ref="A1:AE129"/>
  <sheetViews>
    <sheetView tabSelected="1" view="pageBreakPreview" zoomScale="115" zoomScaleNormal="100" zoomScaleSheetLayoutView="115" workbookViewId="0">
      <selection activeCell="C24" sqref="C24:J24"/>
    </sheetView>
  </sheetViews>
  <sheetFormatPr defaultColWidth="9.140625" defaultRowHeight="12.75" x14ac:dyDescent="0.2"/>
  <cols>
    <col min="1" max="1" width="2" style="4" customWidth="1"/>
    <col min="2" max="2" width="38.85546875" style="4" customWidth="1"/>
    <col min="3" max="3" width="13.85546875" style="4" customWidth="1"/>
    <col min="4" max="5" width="1.7109375" style="4" customWidth="1"/>
    <col min="6" max="7" width="13.85546875" style="4" customWidth="1"/>
    <col min="8" max="8" width="2" style="4" customWidth="1"/>
    <col min="9" max="9" width="1.5703125" style="4" customWidth="1"/>
    <col min="10" max="10" width="13.28515625" style="4" customWidth="1"/>
    <col min="11" max="12" width="1.7109375" style="4" customWidth="1"/>
    <col min="13" max="13" width="13.28515625" style="4" customWidth="1"/>
    <col min="14" max="14" width="13.5703125" style="4" customWidth="1"/>
    <col min="15" max="15" width="1.7109375" style="4" customWidth="1"/>
    <col min="16" max="16384" width="9.140625" style="4"/>
  </cols>
  <sheetData>
    <row r="1" spans="1:16" ht="23.25" x14ac:dyDescent="0.35">
      <c r="A1" s="1" t="s">
        <v>45</v>
      </c>
      <c r="B1" s="2"/>
      <c r="C1" s="11"/>
      <c r="D1" s="11"/>
      <c r="E1" s="11"/>
      <c r="F1" s="12"/>
      <c r="G1" s="13"/>
      <c r="H1" s="13"/>
      <c r="I1" s="13"/>
    </row>
    <row r="2" spans="1:16" ht="18.75" x14ac:dyDescent="0.3">
      <c r="A2" s="1" t="s">
        <v>1</v>
      </c>
      <c r="B2" s="11"/>
      <c r="C2" s="11"/>
      <c r="D2" s="11"/>
      <c r="E2" s="11"/>
    </row>
    <row r="3" spans="1:16" ht="18.75" x14ac:dyDescent="0.3">
      <c r="A3" s="1"/>
      <c r="B3" s="11"/>
      <c r="C3" s="11"/>
      <c r="D3" s="11"/>
      <c r="E3" s="11"/>
    </row>
    <row r="4" spans="1:16" s="14" customFormat="1" ht="12.75" customHeight="1" x14ac:dyDescent="0.25">
      <c r="B4" s="15" t="s">
        <v>0</v>
      </c>
    </row>
    <row r="5" spans="1:16" s="14" customFormat="1" x14ac:dyDescent="0.25">
      <c r="C5" s="16"/>
      <c r="D5" s="17"/>
      <c r="E5" s="22"/>
      <c r="F5" s="17" t="s">
        <v>48</v>
      </c>
      <c r="G5" s="17"/>
      <c r="H5" s="17"/>
      <c r="I5" s="22"/>
      <c r="J5" s="17" t="s">
        <v>49</v>
      </c>
      <c r="K5" s="17"/>
      <c r="L5" s="17"/>
      <c r="M5" s="17"/>
      <c r="N5" s="17"/>
      <c r="O5" s="17"/>
      <c r="P5" s="55"/>
    </row>
    <row r="6" spans="1:16" s="21" customFormat="1" ht="38.25" x14ac:dyDescent="0.2">
      <c r="A6" s="18"/>
      <c r="B6" s="19" t="s">
        <v>2</v>
      </c>
      <c r="C6" s="54" t="s">
        <v>22</v>
      </c>
      <c r="D6" s="20"/>
      <c r="E6" s="39"/>
      <c r="F6" s="20" t="s">
        <v>15</v>
      </c>
      <c r="G6" s="20" t="s">
        <v>16</v>
      </c>
      <c r="H6" s="20"/>
      <c r="I6" s="39"/>
      <c r="J6" s="56" t="s">
        <v>15</v>
      </c>
      <c r="K6" s="56"/>
      <c r="L6" s="56"/>
      <c r="M6" s="56" t="s">
        <v>16</v>
      </c>
      <c r="N6" s="56" t="s">
        <v>17</v>
      </c>
      <c r="O6" s="56"/>
      <c r="P6" s="56" t="s">
        <v>26</v>
      </c>
    </row>
    <row r="7" spans="1:16" s="14" customFormat="1" ht="15" x14ac:dyDescent="0.25">
      <c r="A7" s="7"/>
      <c r="B7" s="7"/>
      <c r="C7" s="34"/>
      <c r="E7" s="22"/>
      <c r="I7" s="22"/>
      <c r="J7"/>
      <c r="K7"/>
      <c r="L7"/>
      <c r="M7"/>
      <c r="N7"/>
      <c r="O7"/>
      <c r="P7"/>
    </row>
    <row r="8" spans="1:16" s="14" customFormat="1" ht="15" x14ac:dyDescent="0.25">
      <c r="A8" s="7"/>
      <c r="B8" s="9" t="s">
        <v>3</v>
      </c>
      <c r="C8" s="36">
        <v>489000</v>
      </c>
      <c r="D8" s="35"/>
      <c r="E8" s="22"/>
      <c r="F8" s="41">
        <v>260054</v>
      </c>
      <c r="G8" s="35">
        <v>260054</v>
      </c>
      <c r="H8" s="35"/>
      <c r="I8" s="22"/>
      <c r="J8" s="57">
        <v>0</v>
      </c>
      <c r="K8" s="57"/>
      <c r="L8" s="57"/>
      <c r="M8" s="57">
        <v>0</v>
      </c>
      <c r="N8" s="57">
        <v>1</v>
      </c>
      <c r="O8"/>
      <c r="P8" s="58">
        <v>143</v>
      </c>
    </row>
    <row r="9" spans="1:16" s="14" customFormat="1" ht="15" x14ac:dyDescent="0.25">
      <c r="A9" s="7"/>
      <c r="B9" s="9" t="s">
        <v>4</v>
      </c>
      <c r="C9" s="36">
        <v>1042000</v>
      </c>
      <c r="D9" s="35"/>
      <c r="E9" s="22"/>
      <c r="F9" s="41">
        <v>272459.76</v>
      </c>
      <c r="G9" s="35">
        <v>394000</v>
      </c>
      <c r="H9" s="35"/>
      <c r="I9" s="22"/>
      <c r="J9" s="57">
        <v>0.54644808743169404</v>
      </c>
      <c r="K9" s="57"/>
      <c r="L9" s="57"/>
      <c r="M9" s="57">
        <v>0.11202185792349727</v>
      </c>
      <c r="N9" s="57">
        <v>0.34153005464480873</v>
      </c>
      <c r="O9"/>
      <c r="P9" s="58">
        <v>366</v>
      </c>
    </row>
    <row r="10" spans="1:16" s="14" customFormat="1" ht="15" x14ac:dyDescent="0.25">
      <c r="A10" s="7"/>
      <c r="B10" s="9" t="s">
        <v>5</v>
      </c>
      <c r="C10" s="36">
        <v>665000</v>
      </c>
      <c r="D10" s="35"/>
      <c r="E10" s="22"/>
      <c r="F10" s="41">
        <v>360675.49</v>
      </c>
      <c r="G10" s="35">
        <v>369457.96</v>
      </c>
      <c r="H10" s="35"/>
      <c r="I10" s="22"/>
      <c r="J10" s="57">
        <v>0.37984496124031009</v>
      </c>
      <c r="K10" s="57"/>
      <c r="L10" s="57"/>
      <c r="M10" s="57">
        <v>0.62015503875968991</v>
      </c>
      <c r="N10" s="57">
        <v>0</v>
      </c>
      <c r="O10"/>
      <c r="P10" s="58">
        <v>258</v>
      </c>
    </row>
    <row r="11" spans="1:16" s="14" customFormat="1" ht="15" x14ac:dyDescent="0.25">
      <c r="A11" s="7"/>
      <c r="B11" s="9" t="s">
        <v>6</v>
      </c>
      <c r="C11" s="36">
        <v>3897000</v>
      </c>
      <c r="D11" s="35"/>
      <c r="E11" s="22"/>
      <c r="F11" s="41">
        <v>2837692</v>
      </c>
      <c r="G11" s="35">
        <v>3626337</v>
      </c>
      <c r="H11" s="35"/>
      <c r="I11" s="22"/>
      <c r="J11" s="57">
        <v>0.16300366300366301</v>
      </c>
      <c r="K11" s="57"/>
      <c r="L11" s="57"/>
      <c r="M11" s="57">
        <v>0</v>
      </c>
      <c r="N11" s="57">
        <v>0.83699633699633702</v>
      </c>
      <c r="O11"/>
      <c r="P11" s="58">
        <v>1092</v>
      </c>
    </row>
    <row r="12" spans="1:16" s="14" customFormat="1" ht="15" x14ac:dyDescent="0.25">
      <c r="A12" s="7"/>
      <c r="B12" s="9" t="s">
        <v>7</v>
      </c>
      <c r="C12" s="36">
        <v>800000</v>
      </c>
      <c r="D12" s="35"/>
      <c r="E12" s="22"/>
      <c r="F12" s="41">
        <v>789500</v>
      </c>
      <c r="G12" s="35">
        <v>814492.02</v>
      </c>
      <c r="H12" s="35"/>
      <c r="I12" s="22"/>
      <c r="J12" s="57">
        <v>0.40695296523517382</v>
      </c>
      <c r="K12" s="57"/>
      <c r="L12" s="57"/>
      <c r="M12" s="57">
        <v>0.57668711656441718</v>
      </c>
      <c r="N12" s="57">
        <v>1.6359918200408999E-2</v>
      </c>
      <c r="O12"/>
      <c r="P12" s="58">
        <v>489</v>
      </c>
    </row>
    <row r="13" spans="1:16" s="14" customFormat="1" ht="15" x14ac:dyDescent="0.25">
      <c r="A13" s="7"/>
      <c r="B13" s="9" t="s">
        <v>8</v>
      </c>
      <c r="C13" s="36">
        <v>2744000</v>
      </c>
      <c r="D13" s="35"/>
      <c r="E13" s="22"/>
      <c r="F13" s="41">
        <v>1887145.17</v>
      </c>
      <c r="G13" s="35">
        <v>2156414.37</v>
      </c>
      <c r="H13" s="35"/>
      <c r="I13" s="22"/>
      <c r="J13" s="57">
        <v>0.49540757749712971</v>
      </c>
      <c r="K13" s="57"/>
      <c r="L13" s="57"/>
      <c r="M13" s="57">
        <v>0.37543053960964407</v>
      </c>
      <c r="N13" s="57">
        <v>0.12916188289322617</v>
      </c>
      <c r="O13"/>
      <c r="P13" s="58">
        <v>1742</v>
      </c>
    </row>
    <row r="14" spans="1:16" s="14" customFormat="1" ht="15" x14ac:dyDescent="0.25">
      <c r="A14" s="7"/>
      <c r="B14" s="9" t="s">
        <v>9</v>
      </c>
      <c r="C14" s="36">
        <v>1893000</v>
      </c>
      <c r="D14" s="35"/>
      <c r="E14" s="22"/>
      <c r="F14" s="41">
        <v>342741</v>
      </c>
      <c r="G14" s="35">
        <v>353288.25</v>
      </c>
      <c r="H14" s="35"/>
      <c r="I14" s="22"/>
      <c r="J14" s="57">
        <v>0.40509259259259262</v>
      </c>
      <c r="K14" s="57"/>
      <c r="L14" s="57"/>
      <c r="M14" s="57">
        <v>0.59027777777777779</v>
      </c>
      <c r="N14" s="57">
        <v>4.6296296296296294E-3</v>
      </c>
      <c r="O14"/>
      <c r="P14" s="58">
        <v>432</v>
      </c>
    </row>
    <row r="15" spans="1:16" s="14" customFormat="1" ht="15" x14ac:dyDescent="0.25">
      <c r="A15" s="7"/>
      <c r="B15" s="9" t="s">
        <v>10</v>
      </c>
      <c r="C15" s="36">
        <v>2278000</v>
      </c>
      <c r="D15" s="35"/>
      <c r="E15" s="22"/>
      <c r="F15" s="41">
        <v>471250</v>
      </c>
      <c r="G15" s="35">
        <v>473667</v>
      </c>
      <c r="H15" s="35"/>
      <c r="I15" s="22"/>
      <c r="J15" s="57">
        <v>0.4962025316455696</v>
      </c>
      <c r="K15" s="57"/>
      <c r="L15" s="57"/>
      <c r="M15" s="57">
        <v>0.5037974683544304</v>
      </c>
      <c r="N15" s="57">
        <v>0</v>
      </c>
      <c r="O15"/>
      <c r="P15" s="58">
        <v>395</v>
      </c>
    </row>
    <row r="16" spans="1:16" s="14" customFormat="1" ht="15" x14ac:dyDescent="0.25">
      <c r="A16" s="7"/>
      <c r="B16" s="9" t="s">
        <v>11</v>
      </c>
      <c r="C16" s="36">
        <v>3870000</v>
      </c>
      <c r="D16" s="35"/>
      <c r="E16" s="22"/>
      <c r="F16" s="41">
        <v>2070870</v>
      </c>
      <c r="G16" s="35">
        <v>2095210</v>
      </c>
      <c r="H16" s="35"/>
      <c r="I16" s="22"/>
      <c r="J16" s="57">
        <v>0.1672473867595819</v>
      </c>
      <c r="K16" s="57"/>
      <c r="L16" s="57"/>
      <c r="M16" s="57">
        <v>0.82926829268292679</v>
      </c>
      <c r="N16" s="57">
        <v>3.4843205574912892E-3</v>
      </c>
      <c r="O16"/>
      <c r="P16" s="58">
        <v>861</v>
      </c>
    </row>
    <row r="17" spans="1:17" s="14" customFormat="1" ht="15" x14ac:dyDescent="0.25">
      <c r="A17" s="7"/>
      <c r="B17" s="9" t="s">
        <v>12</v>
      </c>
      <c r="C17" s="36">
        <v>543000</v>
      </c>
      <c r="D17" s="35"/>
      <c r="E17" s="22"/>
      <c r="F17" s="41">
        <v>345317.5</v>
      </c>
      <c r="G17" s="35">
        <v>345317.5</v>
      </c>
      <c r="H17" s="35"/>
      <c r="I17" s="22"/>
      <c r="J17" s="57">
        <v>0</v>
      </c>
      <c r="K17" s="57"/>
      <c r="L17" s="57"/>
      <c r="M17" s="57">
        <v>0</v>
      </c>
      <c r="N17" s="57">
        <v>1</v>
      </c>
      <c r="O17"/>
      <c r="P17" s="58">
        <v>236</v>
      </c>
    </row>
    <row r="18" spans="1:17" s="14" customFormat="1" ht="15" x14ac:dyDescent="0.25">
      <c r="A18" s="7"/>
      <c r="B18" s="10" t="s">
        <v>13</v>
      </c>
      <c r="C18" s="36">
        <v>5280000</v>
      </c>
      <c r="D18" s="35"/>
      <c r="E18" s="22"/>
      <c r="F18" s="41">
        <v>1404811</v>
      </c>
      <c r="G18" s="35">
        <v>1406186.5</v>
      </c>
      <c r="H18" s="35"/>
      <c r="I18" s="22"/>
      <c r="J18" s="57">
        <v>0.51417004048582993</v>
      </c>
      <c r="K18" s="57"/>
      <c r="L18" s="57"/>
      <c r="M18" s="57">
        <v>0.42307692307692307</v>
      </c>
      <c r="N18" s="57">
        <v>6.2753036437246959E-2</v>
      </c>
      <c r="O18"/>
      <c r="P18" s="58">
        <v>494</v>
      </c>
    </row>
    <row r="19" spans="1:17" s="14" customFormat="1" ht="15" x14ac:dyDescent="0.25">
      <c r="A19" s="7"/>
      <c r="B19" s="9" t="s">
        <v>14</v>
      </c>
      <c r="C19" s="36">
        <v>1499000</v>
      </c>
      <c r="D19" s="35"/>
      <c r="E19" s="22"/>
      <c r="F19" s="41">
        <v>1306500</v>
      </c>
      <c r="G19" s="35">
        <v>1387658.45</v>
      </c>
      <c r="H19" s="35"/>
      <c r="I19" s="22"/>
      <c r="J19" s="57">
        <v>0.11870100783874581</v>
      </c>
      <c r="K19" s="57"/>
      <c r="L19" s="57"/>
      <c r="M19" s="57">
        <v>0.76595744680851063</v>
      </c>
      <c r="N19" s="57">
        <v>0.11534154535274356</v>
      </c>
      <c r="O19"/>
      <c r="P19" s="58">
        <v>893</v>
      </c>
    </row>
    <row r="20" spans="1:17" s="14" customFormat="1" ht="15" x14ac:dyDescent="0.25">
      <c r="A20" s="7"/>
      <c r="B20" s="9"/>
      <c r="C20" s="36"/>
      <c r="D20" s="35"/>
      <c r="E20" s="22"/>
      <c r="F20" s="41"/>
      <c r="G20" s="35"/>
      <c r="H20" s="35"/>
      <c r="I20" s="22"/>
      <c r="J20" s="49"/>
      <c r="K20" s="49"/>
      <c r="L20" s="49"/>
      <c r="M20" s="49"/>
      <c r="N20" s="49"/>
      <c r="O20"/>
      <c r="P20" s="49"/>
    </row>
    <row r="21" spans="1:17" s="14" customFormat="1" ht="15" x14ac:dyDescent="0.25">
      <c r="A21" s="7"/>
      <c r="B21" s="29" t="s">
        <v>26</v>
      </c>
      <c r="C21" s="36">
        <f>+SUM(C8:C19)</f>
        <v>25000000</v>
      </c>
      <c r="D21" s="35"/>
      <c r="E21" s="22"/>
      <c r="F21" s="41">
        <f>SUM(F8:F19)</f>
        <v>12349015.92</v>
      </c>
      <c r="G21" s="35">
        <f>SUM(G8:G19)</f>
        <v>13682083.050000001</v>
      </c>
      <c r="H21" s="35"/>
      <c r="I21" s="22"/>
      <c r="J21" s="57">
        <v>0.32603702202405083</v>
      </c>
      <c r="K21" s="57"/>
      <c r="L21" s="57"/>
      <c r="M21" s="57">
        <v>0.43210376976084314</v>
      </c>
      <c r="N21" s="57">
        <v>0.24185920821510606</v>
      </c>
      <c r="O21"/>
      <c r="P21" s="58">
        <v>7401</v>
      </c>
    </row>
    <row r="22" spans="1:17" s="14" customFormat="1" x14ac:dyDescent="0.25">
      <c r="A22" s="7"/>
      <c r="B22" s="6"/>
      <c r="C22" s="7"/>
      <c r="D22" s="7"/>
      <c r="E22" s="7"/>
      <c r="F22" s="8"/>
    </row>
    <row r="23" spans="1:17" s="14" customFormat="1" x14ac:dyDescent="0.25">
      <c r="A23" s="7"/>
      <c r="F23" s="24"/>
      <c r="G23" s="17"/>
      <c r="H23" s="17"/>
    </row>
    <row r="24" spans="1:17" s="5" customFormat="1" ht="15" x14ac:dyDescent="0.25">
      <c r="A24" s="3"/>
      <c r="C24" s="23" t="s">
        <v>18</v>
      </c>
      <c r="D24" s="23"/>
      <c r="E24" s="23"/>
      <c r="F24" s="27"/>
      <c r="G24" s="28"/>
      <c r="H24" s="66"/>
      <c r="I24" s="66"/>
      <c r="J24" s="59"/>
      <c r="L24" s="68"/>
      <c r="M24" s="23" t="s">
        <v>23</v>
      </c>
      <c r="N24" s="65"/>
      <c r="O24" s="55"/>
      <c r="P24" s="55"/>
    </row>
    <row r="25" spans="1:17" s="5" customFormat="1" ht="15" x14ac:dyDescent="0.25">
      <c r="A25" s="3"/>
      <c r="B25" s="19" t="s">
        <v>2</v>
      </c>
      <c r="C25" s="60" t="s">
        <v>19</v>
      </c>
      <c r="D25" s="60"/>
      <c r="E25" s="60"/>
      <c r="F25" s="61" t="s">
        <v>20</v>
      </c>
      <c r="G25" s="61" t="s">
        <v>21</v>
      </c>
      <c r="H25"/>
      <c r="J25" s="67" t="s">
        <v>26</v>
      </c>
      <c r="K25" s="28"/>
      <c r="L25" s="69"/>
      <c r="M25" s="63" t="s">
        <v>24</v>
      </c>
      <c r="N25" s="64" t="s">
        <v>25</v>
      </c>
      <c r="P25" s="62" t="s">
        <v>26</v>
      </c>
    </row>
    <row r="26" spans="1:17" s="5" customFormat="1" ht="15" x14ac:dyDescent="0.25">
      <c r="A26" s="3"/>
      <c r="B26" s="7"/>
      <c r="C26" s="25"/>
      <c r="D26" s="25"/>
      <c r="E26" s="25"/>
      <c r="F26" s="26"/>
      <c r="G26" s="26"/>
      <c r="H26"/>
      <c r="I26"/>
      <c r="L26" s="68"/>
      <c r="M26" s="25"/>
      <c r="N26" s="26"/>
    </row>
    <row r="27" spans="1:17" s="5" customFormat="1" ht="15" x14ac:dyDescent="0.25">
      <c r="A27" s="3"/>
      <c r="B27" s="9" t="s">
        <v>3</v>
      </c>
      <c r="C27" s="33">
        <v>0.72730000000000006</v>
      </c>
      <c r="D27" s="33"/>
      <c r="E27" s="33"/>
      <c r="F27" s="33">
        <v>0.245</v>
      </c>
      <c r="G27" s="33">
        <v>2.8000000000000001E-2</v>
      </c>
      <c r="H27"/>
      <c r="I27" s="49"/>
      <c r="J27" s="58">
        <v>143</v>
      </c>
      <c r="L27" s="68"/>
      <c r="M27" s="40">
        <v>0.26100000000000001</v>
      </c>
      <c r="N27" s="30">
        <v>0.73899999999999999</v>
      </c>
      <c r="P27" s="58">
        <v>142</v>
      </c>
    </row>
    <row r="28" spans="1:17" s="5" customFormat="1" ht="15" x14ac:dyDescent="0.25">
      <c r="A28"/>
      <c r="B28" s="9" t="s">
        <v>4</v>
      </c>
      <c r="C28" s="33">
        <v>7.3999999999999996E-2</v>
      </c>
      <c r="D28" s="33"/>
      <c r="E28" s="33"/>
      <c r="F28" s="33">
        <v>0.246</v>
      </c>
      <c r="G28" s="33">
        <v>0.68</v>
      </c>
      <c r="H28"/>
      <c r="I28" s="49"/>
      <c r="J28" s="58">
        <v>366</v>
      </c>
      <c r="L28" s="68"/>
      <c r="M28" s="40">
        <v>0.35299999999999998</v>
      </c>
      <c r="N28" s="30">
        <v>0.64700000000000002</v>
      </c>
      <c r="P28" s="58">
        <v>357</v>
      </c>
      <c r="Q28"/>
    </row>
    <row r="29" spans="1:17" s="5" customFormat="1" ht="15" x14ac:dyDescent="0.25">
      <c r="A29"/>
      <c r="B29" s="9" t="s">
        <v>5</v>
      </c>
      <c r="C29" s="33">
        <v>0.109</v>
      </c>
      <c r="D29" s="33"/>
      <c r="E29" s="33"/>
      <c r="F29" s="33">
        <v>0.77900000000000003</v>
      </c>
      <c r="G29" s="33">
        <v>0.112</v>
      </c>
      <c r="H29"/>
      <c r="I29" s="49"/>
      <c r="J29" s="58">
        <v>258</v>
      </c>
      <c r="L29" s="68"/>
      <c r="M29" s="40">
        <v>0.33</v>
      </c>
      <c r="N29" s="30">
        <v>0.67100000000000004</v>
      </c>
      <c r="P29" s="58">
        <v>258</v>
      </c>
      <c r="Q29"/>
    </row>
    <row r="30" spans="1:17" s="5" customFormat="1" ht="15" x14ac:dyDescent="0.25">
      <c r="A30"/>
      <c r="B30" s="9" t="s">
        <v>6</v>
      </c>
      <c r="C30" s="33">
        <v>0.11</v>
      </c>
      <c r="D30" s="33"/>
      <c r="E30" s="33"/>
      <c r="F30" s="33">
        <v>0.56200000000000006</v>
      </c>
      <c r="G30" s="33">
        <v>0.32800000000000001</v>
      </c>
      <c r="H30"/>
      <c r="I30" s="49"/>
      <c r="J30" s="58">
        <v>1092</v>
      </c>
      <c r="L30" s="68"/>
      <c r="M30" s="40">
        <v>0.442</v>
      </c>
      <c r="N30" s="30">
        <v>0.55800000000000005</v>
      </c>
      <c r="P30" s="58">
        <v>1090</v>
      </c>
      <c r="Q30"/>
    </row>
    <row r="31" spans="1:17" s="5" customFormat="1" ht="15" x14ac:dyDescent="0.25">
      <c r="A31"/>
      <c r="B31" s="9" t="s">
        <v>7</v>
      </c>
      <c r="C31" s="33">
        <v>0.66900000000000004</v>
      </c>
      <c r="D31" s="33"/>
      <c r="E31" s="33"/>
      <c r="F31" s="33">
        <v>0.32900000000000001</v>
      </c>
      <c r="G31" s="33">
        <v>2E-3</v>
      </c>
      <c r="H31"/>
      <c r="I31" s="49"/>
      <c r="J31" s="58">
        <v>489</v>
      </c>
      <c r="L31" s="68"/>
      <c r="M31" s="40">
        <v>0.38200000000000001</v>
      </c>
      <c r="N31" s="30">
        <v>0.61799999999999999</v>
      </c>
      <c r="P31" s="58">
        <v>471</v>
      </c>
      <c r="Q31"/>
    </row>
    <row r="32" spans="1:17" s="5" customFormat="1" ht="15" x14ac:dyDescent="0.25">
      <c r="A32"/>
      <c r="B32" s="9" t="s">
        <v>8</v>
      </c>
      <c r="C32" s="33">
        <v>0.214</v>
      </c>
      <c r="D32" s="33"/>
      <c r="E32" s="33"/>
      <c r="F32" s="33">
        <v>0.59899999999999998</v>
      </c>
      <c r="G32" s="33">
        <v>0.187</v>
      </c>
      <c r="H32"/>
      <c r="I32" s="49"/>
      <c r="J32" s="58">
        <v>1742</v>
      </c>
      <c r="L32" s="68"/>
      <c r="M32" s="40">
        <v>0.442</v>
      </c>
      <c r="N32" s="30">
        <v>0.55800000000000005</v>
      </c>
      <c r="P32" s="58">
        <v>1741</v>
      </c>
      <c r="Q32"/>
    </row>
    <row r="33" spans="1:17" s="5" customFormat="1" ht="15" x14ac:dyDescent="0.25">
      <c r="A33"/>
      <c r="B33" s="9" t="s">
        <v>9</v>
      </c>
      <c r="C33" s="33">
        <v>0.03</v>
      </c>
      <c r="D33" s="33"/>
      <c r="E33" s="33"/>
      <c r="F33" s="33">
        <v>0.28899999999999998</v>
      </c>
      <c r="G33" s="33">
        <v>0.68100000000000005</v>
      </c>
      <c r="H33"/>
      <c r="I33" s="49"/>
      <c r="J33" s="58">
        <v>432</v>
      </c>
      <c r="L33" s="68"/>
      <c r="M33" s="40">
        <v>0.47299999999999998</v>
      </c>
      <c r="N33" s="30">
        <v>0.52700000000000002</v>
      </c>
      <c r="P33" s="58">
        <v>429</v>
      </c>
      <c r="Q33"/>
    </row>
    <row r="34" spans="1:17" s="5" customFormat="1" ht="15" x14ac:dyDescent="0.25">
      <c r="A34"/>
      <c r="B34" s="9" t="s">
        <v>10</v>
      </c>
      <c r="C34" s="33">
        <v>0.01</v>
      </c>
      <c r="D34" s="33"/>
      <c r="E34" s="33"/>
      <c r="F34" s="33">
        <v>5.6000000000000001E-2</v>
      </c>
      <c r="G34" s="33">
        <v>0.93400000000000005</v>
      </c>
      <c r="H34"/>
      <c r="I34" s="49"/>
      <c r="J34" s="58">
        <v>395</v>
      </c>
      <c r="L34" s="68"/>
      <c r="M34" s="40">
        <v>0.443</v>
      </c>
      <c r="N34" s="30">
        <v>0.55700000000000005</v>
      </c>
      <c r="P34" s="58">
        <v>395</v>
      </c>
      <c r="Q34"/>
    </row>
    <row r="35" spans="1:17" s="5" customFormat="1" ht="15" x14ac:dyDescent="0.25">
      <c r="A35"/>
      <c r="B35" s="9" t="s">
        <v>11</v>
      </c>
      <c r="C35" s="33">
        <v>0.48899999999999999</v>
      </c>
      <c r="D35" s="33"/>
      <c r="E35" s="33"/>
      <c r="F35" s="33">
        <v>0.48599999999999999</v>
      </c>
      <c r="G35" s="33">
        <v>2.5999999999999999E-2</v>
      </c>
      <c r="H35"/>
      <c r="I35" s="49"/>
      <c r="J35" s="58">
        <v>861</v>
      </c>
      <c r="L35" s="68"/>
      <c r="M35" s="40">
        <v>0.52400000000000002</v>
      </c>
      <c r="N35" s="30">
        <v>0.47599999999999998</v>
      </c>
      <c r="P35" s="58">
        <v>861</v>
      </c>
      <c r="Q35"/>
    </row>
    <row r="36" spans="1:17" s="5" customFormat="1" ht="15" x14ac:dyDescent="0.25">
      <c r="A36"/>
      <c r="B36" s="9" t="s">
        <v>12</v>
      </c>
      <c r="C36" s="33">
        <v>9.2999999999999999E-2</v>
      </c>
      <c r="D36" s="33"/>
      <c r="E36" s="33"/>
      <c r="F36" s="33">
        <v>0.22900000000000001</v>
      </c>
      <c r="G36" s="33">
        <v>0.67800000000000005</v>
      </c>
      <c r="H36"/>
      <c r="I36" s="49"/>
      <c r="J36" s="58">
        <v>236</v>
      </c>
      <c r="L36" s="68"/>
      <c r="M36" s="40">
        <v>0.39800000000000002</v>
      </c>
      <c r="N36" s="30">
        <v>0.60199999999999998</v>
      </c>
      <c r="P36" s="58">
        <v>236</v>
      </c>
      <c r="Q36"/>
    </row>
    <row r="37" spans="1:17" s="5" customFormat="1" ht="15" x14ac:dyDescent="0.25">
      <c r="A37"/>
      <c r="B37" s="10" t="s">
        <v>13</v>
      </c>
      <c r="C37" s="33">
        <v>0.19800000000000001</v>
      </c>
      <c r="D37" s="33"/>
      <c r="E37" s="33"/>
      <c r="F37" s="33">
        <v>0.496</v>
      </c>
      <c r="G37" s="33">
        <v>0.30599999999999999</v>
      </c>
      <c r="H37"/>
      <c r="I37" s="49"/>
      <c r="J37" s="58">
        <v>494</v>
      </c>
      <c r="L37" s="68"/>
      <c r="M37" s="40">
        <v>0.49099999999999999</v>
      </c>
      <c r="N37" s="30">
        <v>0.50900000000000001</v>
      </c>
      <c r="P37" s="58">
        <v>493</v>
      </c>
      <c r="Q37"/>
    </row>
    <row r="38" spans="1:17" s="5" customFormat="1" ht="15" x14ac:dyDescent="0.25">
      <c r="A38"/>
      <c r="B38" s="9" t="s">
        <v>14</v>
      </c>
      <c r="C38" s="33">
        <v>0.193</v>
      </c>
      <c r="D38" s="33"/>
      <c r="E38" s="33"/>
      <c r="F38" s="33">
        <v>0.33800000000000002</v>
      </c>
      <c r="G38" s="33">
        <v>0.46899999999999997</v>
      </c>
      <c r="H38"/>
      <c r="I38" s="49"/>
      <c r="J38" s="58">
        <v>893</v>
      </c>
      <c r="L38" s="68"/>
      <c r="M38" s="40">
        <v>0.39500000000000002</v>
      </c>
      <c r="N38" s="30">
        <v>0.60499999999999998</v>
      </c>
      <c r="P38" s="58">
        <v>893</v>
      </c>
      <c r="Q38"/>
    </row>
    <row r="39" spans="1:17" s="5" customFormat="1" ht="15" x14ac:dyDescent="0.25">
      <c r="A39"/>
      <c r="B39" s="9"/>
      <c r="C39" s="33"/>
      <c r="D39" s="33"/>
      <c r="E39" s="33"/>
      <c r="F39" s="33"/>
      <c r="G39" s="33"/>
      <c r="H39"/>
      <c r="I39"/>
      <c r="J39" s="58"/>
      <c r="L39" s="68"/>
      <c r="M39" s="40"/>
      <c r="N39" s="30"/>
      <c r="P39" s="58"/>
      <c r="Q39"/>
    </row>
    <row r="40" spans="1:17" s="5" customFormat="1" ht="15" x14ac:dyDescent="0.25">
      <c r="A40"/>
      <c r="B40" s="29" t="s">
        <v>26</v>
      </c>
      <c r="C40" s="33">
        <v>0.23100000000000001</v>
      </c>
      <c r="D40" s="33"/>
      <c r="E40" s="33"/>
      <c r="F40" s="33">
        <v>0.44700000000000001</v>
      </c>
      <c r="G40" s="33">
        <v>0.32300000000000001</v>
      </c>
      <c r="H40"/>
      <c r="I40"/>
      <c r="J40" s="58">
        <f>SUM(J27:J38)</f>
        <v>7401</v>
      </c>
      <c r="L40" s="68"/>
      <c r="M40" s="40">
        <v>0.434</v>
      </c>
      <c r="N40" s="30">
        <v>0.56599999999999995</v>
      </c>
      <c r="P40" s="58">
        <f>SUM(P27:P38)</f>
        <v>7366</v>
      </c>
      <c r="Q40"/>
    </row>
    <row r="41" spans="1:17" s="5" customFormat="1" ht="15" x14ac:dyDescent="0.25">
      <c r="A41"/>
      <c r="B41"/>
      <c r="C41"/>
      <c r="D41"/>
      <c r="E41"/>
      <c r="F41"/>
      <c r="G41"/>
      <c r="H41"/>
      <c r="M41" s="58" t="s">
        <v>50</v>
      </c>
      <c r="N41"/>
      <c r="O41"/>
      <c r="P41"/>
      <c r="Q41"/>
    </row>
    <row r="42" spans="1:17" s="5" customFormat="1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</row>
    <row r="43" spans="1:17" s="5" customFormat="1" ht="15" x14ac:dyDescent="0.25">
      <c r="A43"/>
      <c r="B43" s="49" t="s">
        <v>46</v>
      </c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</row>
    <row r="44" spans="1:17" s="5" customFormat="1" x14ac:dyDescent="0.2"/>
    <row r="45" spans="1:17" s="5" customFormat="1" x14ac:dyDescent="0.2"/>
    <row r="46" spans="1:17" s="5" customFormat="1" x14ac:dyDescent="0.2"/>
    <row r="47" spans="1:17" s="5" customFormat="1" x14ac:dyDescent="0.2"/>
    <row r="48" spans="1:17" s="5" customFormat="1" x14ac:dyDescent="0.2"/>
    <row r="49" s="5" customFormat="1" x14ac:dyDescent="0.2"/>
    <row r="101" spans="20:31" ht="15" x14ac:dyDescent="0.25">
      <c r="T101"/>
      <c r="U101"/>
      <c r="V101" s="37"/>
      <c r="W101" s="31"/>
      <c r="X101" s="31"/>
      <c r="Y101" s="31"/>
      <c r="Z101" s="31"/>
      <c r="AA101" s="31"/>
      <c r="AB101" s="31"/>
      <c r="AC101" s="31"/>
      <c r="AD101" s="31"/>
      <c r="AE101" s="31"/>
    </row>
    <row r="102" spans="20:31" ht="15" x14ac:dyDescent="0.25">
      <c r="T102"/>
      <c r="U102"/>
      <c r="V102" s="37"/>
      <c r="W102" s="31"/>
      <c r="X102" s="31"/>
      <c r="Y102" s="31"/>
      <c r="Z102" s="31"/>
      <c r="AA102" s="31"/>
      <c r="AB102" s="31"/>
      <c r="AC102" s="31"/>
      <c r="AD102" s="31"/>
      <c r="AE102" s="31"/>
    </row>
    <row r="103" spans="20:31" ht="15" x14ac:dyDescent="0.25">
      <c r="T103"/>
      <c r="U103"/>
      <c r="V103" s="37"/>
      <c r="W103" s="31"/>
      <c r="X103" s="31"/>
      <c r="Y103" s="31"/>
      <c r="Z103" s="31"/>
      <c r="AA103" s="31"/>
      <c r="AB103" s="31"/>
      <c r="AC103" s="31"/>
      <c r="AD103" s="31"/>
      <c r="AE103" s="31"/>
    </row>
    <row r="104" spans="20:31" ht="15" x14ac:dyDescent="0.25">
      <c r="T104"/>
      <c r="U104"/>
      <c r="V104" s="37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20:31" ht="15" x14ac:dyDescent="0.25">
      <c r="T105"/>
      <c r="U105"/>
      <c r="V105" s="38"/>
      <c r="W105" s="31"/>
      <c r="X105" s="31"/>
      <c r="Y105" s="31"/>
      <c r="Z105" s="31"/>
      <c r="AA105" s="31"/>
      <c r="AB105" s="31"/>
      <c r="AC105" s="31"/>
      <c r="AD105" s="31"/>
      <c r="AE105" s="31"/>
    </row>
    <row r="106" spans="20:31" ht="15" x14ac:dyDescent="0.25">
      <c r="T106"/>
      <c r="U106"/>
      <c r="V106" s="37"/>
      <c r="W106" s="31"/>
      <c r="X106" s="31"/>
      <c r="Y106" s="31"/>
      <c r="Z106" s="31"/>
      <c r="AA106" s="31"/>
      <c r="AB106" s="31"/>
      <c r="AC106" s="31"/>
      <c r="AD106" s="31"/>
      <c r="AE106" s="31"/>
    </row>
    <row r="107" spans="20:31" ht="15" x14ac:dyDescent="0.25">
      <c r="T107"/>
      <c r="U107"/>
      <c r="V107" s="37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20:31" ht="15" x14ac:dyDescent="0.25">
      <c r="T108"/>
      <c r="U108"/>
      <c r="V108" s="37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20:31" ht="15" x14ac:dyDescent="0.25">
      <c r="T109"/>
      <c r="U109"/>
      <c r="V109" s="37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20:31" ht="15" x14ac:dyDescent="0.25">
      <c r="T110"/>
      <c r="U110"/>
      <c r="V110" s="37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20:31" ht="15" x14ac:dyDescent="0.25">
      <c r="T111"/>
      <c r="U111"/>
      <c r="V111" s="38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20:31" ht="15" x14ac:dyDescent="0.25">
      <c r="T112"/>
      <c r="U112"/>
      <c r="V112" s="37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20:31" ht="15" x14ac:dyDescent="0.25">
      <c r="T113"/>
      <c r="U113"/>
      <c r="V113" s="37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20:31" ht="15" x14ac:dyDescent="0.25">
      <c r="T114"/>
      <c r="U114"/>
      <c r="V114" s="37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20:31" ht="15" x14ac:dyDescent="0.25">
      <c r="T115"/>
      <c r="U115"/>
      <c r="V115" s="37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20:31" ht="15" x14ac:dyDescent="0.25">
      <c r="T116"/>
      <c r="U116"/>
      <c r="V116" s="37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20:31" ht="15" x14ac:dyDescent="0.25">
      <c r="T117"/>
      <c r="U117"/>
      <c r="V117" s="38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20:31" ht="15" x14ac:dyDescent="0.25">
      <c r="T118"/>
      <c r="U118"/>
      <c r="V118" s="37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20:31" ht="15" x14ac:dyDescent="0.25">
      <c r="T119"/>
      <c r="U119"/>
      <c r="V119" s="37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20:31" ht="15" x14ac:dyDescent="0.25">
      <c r="T120"/>
      <c r="U120"/>
      <c r="V120" s="37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20:31" ht="15" x14ac:dyDescent="0.25">
      <c r="T121"/>
      <c r="U121"/>
      <c r="V121" s="37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20:31" ht="15" x14ac:dyDescent="0.25">
      <c r="T122"/>
      <c r="U122"/>
      <c r="V122" s="37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20:31" ht="15" x14ac:dyDescent="0.25">
      <c r="T123"/>
      <c r="U123"/>
      <c r="V123" s="37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20:31" ht="15" x14ac:dyDescent="0.25">
      <c r="T124"/>
      <c r="U124"/>
      <c r="V124" s="37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20:31" ht="15" x14ac:dyDescent="0.25">
      <c r="T125"/>
      <c r="U125"/>
      <c r="V125" s="37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20:31" ht="15" x14ac:dyDescent="0.25">
      <c r="T126"/>
      <c r="U126"/>
      <c r="V126" s="37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20:31" ht="15" x14ac:dyDescent="0.25">
      <c r="T127"/>
    </row>
    <row r="128" spans="20:31" ht="15" x14ac:dyDescent="0.25">
      <c r="T128"/>
    </row>
    <row r="129" spans="20:20" ht="15" x14ac:dyDescent="0.25">
      <c r="T129"/>
    </row>
  </sheetData>
  <sortState xmlns:xlrd2="http://schemas.microsoft.com/office/spreadsheetml/2017/richdata2" ref="T75:AE126">
    <sortCondition ref="T75"/>
  </sortState>
  <printOptions horizontalCentered="1"/>
  <pageMargins left="0.7" right="0.7" top="0.75" bottom="0.75" header="0.3" footer="0.3"/>
  <pageSetup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88FE1-9193-4CCD-A60A-D0CF5007236D}">
  <sheetPr>
    <pageSetUpPr fitToPage="1"/>
  </sheetPr>
  <dimension ref="A1:AX57"/>
  <sheetViews>
    <sheetView view="pageBreakPreview" zoomScale="70" zoomScaleNormal="100" zoomScaleSheetLayoutView="70" workbookViewId="0">
      <selection activeCell="C7" sqref="C7"/>
    </sheetView>
  </sheetViews>
  <sheetFormatPr defaultRowHeight="15" x14ac:dyDescent="0.25"/>
  <cols>
    <col min="1" max="1" width="4.85546875" style="43" customWidth="1"/>
    <col min="2" max="2" width="9.5703125" style="43" customWidth="1"/>
    <col min="3" max="3" width="8.7109375" style="43" customWidth="1"/>
    <col min="4" max="4" width="16.42578125" style="43" customWidth="1"/>
    <col min="5" max="5" width="13.28515625" style="43" customWidth="1"/>
    <col min="6" max="15" width="10.140625" style="43" customWidth="1"/>
    <col min="16" max="16384" width="9.140625" style="43"/>
  </cols>
  <sheetData>
    <row r="1" spans="1:50" ht="18.75" x14ac:dyDescent="0.3">
      <c r="A1" s="52" t="s">
        <v>47</v>
      </c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pans="1:50" ht="18.75" x14ac:dyDescent="0.3">
      <c r="A2" s="53" t="s">
        <v>27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</row>
    <row r="3" spans="1:50" x14ac:dyDescent="0.25"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</row>
    <row r="4" spans="1:50" x14ac:dyDescent="0.25">
      <c r="C4" s="77"/>
      <c r="D4" s="77"/>
      <c r="E4" s="42" t="s">
        <v>34</v>
      </c>
      <c r="F4" s="77"/>
      <c r="G4" s="77"/>
      <c r="H4" s="77"/>
      <c r="I4" s="77"/>
      <c r="J4" s="77"/>
      <c r="K4" s="77"/>
      <c r="L4" s="77"/>
      <c r="M4" s="77"/>
      <c r="N4" s="77"/>
      <c r="O4" s="77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x14ac:dyDescent="0.25"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0" s="49" customFormat="1" ht="25.5" x14ac:dyDescent="0.2">
      <c r="E6" s="19" t="s">
        <v>2</v>
      </c>
      <c r="H6" s="50" t="s">
        <v>28</v>
      </c>
      <c r="I6" s="50" t="s">
        <v>29</v>
      </c>
      <c r="J6" s="50" t="s">
        <v>30</v>
      </c>
      <c r="K6" s="50" t="s">
        <v>31</v>
      </c>
      <c r="L6" s="50" t="s">
        <v>32</v>
      </c>
      <c r="M6" s="50" t="s">
        <v>26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</row>
    <row r="7" spans="1:50" x14ac:dyDescent="0.25">
      <c r="E7" s="7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x14ac:dyDescent="0.25">
      <c r="E8" s="9" t="s">
        <v>3</v>
      </c>
      <c r="H8" s="40">
        <v>0.25869999999999999</v>
      </c>
      <c r="I8" s="40">
        <v>0.34970000000000001</v>
      </c>
      <c r="J8" s="40">
        <v>0.28670000000000001</v>
      </c>
      <c r="K8" s="40">
        <v>0.10490000000000001</v>
      </c>
      <c r="L8" s="40">
        <v>0</v>
      </c>
      <c r="M8" s="58">
        <v>143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x14ac:dyDescent="0.25">
      <c r="E9" s="9" t="s">
        <v>4</v>
      </c>
      <c r="H9" s="40">
        <v>0.10580000000000001</v>
      </c>
      <c r="I9" s="40">
        <v>0.1699</v>
      </c>
      <c r="J9" s="40">
        <v>0.39280000000000004</v>
      </c>
      <c r="K9" s="40">
        <v>0.26179999999999998</v>
      </c>
      <c r="L9" s="40">
        <v>6.9599999999999995E-2</v>
      </c>
      <c r="M9" s="58">
        <v>359</v>
      </c>
      <c r="R9" s="4"/>
      <c r="S9" s="4"/>
      <c r="T9" s="45"/>
      <c r="U9" s="45"/>
      <c r="V9" s="46"/>
      <c r="W9" s="44"/>
      <c r="X9" s="44"/>
      <c r="Y9" s="44"/>
      <c r="Z9" s="44"/>
      <c r="AA9" s="4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x14ac:dyDescent="0.25">
      <c r="E10" s="9" t="s">
        <v>5</v>
      </c>
      <c r="H10" s="40">
        <v>0.124</v>
      </c>
      <c r="I10" s="40">
        <v>0.2636</v>
      </c>
      <c r="J10" s="40">
        <v>0.34110000000000001</v>
      </c>
      <c r="K10" s="40">
        <v>0.2636</v>
      </c>
      <c r="L10" s="40">
        <v>7.8000000000000005E-3</v>
      </c>
      <c r="M10" s="58">
        <v>258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x14ac:dyDescent="0.25">
      <c r="E11" s="9" t="s">
        <v>6</v>
      </c>
      <c r="H11" s="40">
        <v>4.1200000000000001E-2</v>
      </c>
      <c r="I11" s="40">
        <v>0.11630000000000001</v>
      </c>
      <c r="J11" s="40">
        <v>0.2747</v>
      </c>
      <c r="K11" s="40">
        <v>0.4899</v>
      </c>
      <c r="L11" s="40">
        <v>7.7800000000000008E-2</v>
      </c>
      <c r="M11" s="58">
        <v>1092</v>
      </c>
      <c r="R11" s="4"/>
      <c r="S11" s="4"/>
      <c r="V11" s="47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x14ac:dyDescent="0.25">
      <c r="E12" s="9" t="s">
        <v>7</v>
      </c>
      <c r="H12" s="40">
        <v>0.35710000000000003</v>
      </c>
      <c r="I12" s="40">
        <v>0.46939999999999998</v>
      </c>
      <c r="J12" s="40">
        <v>0.15310000000000001</v>
      </c>
      <c r="K12" s="40">
        <v>2.0400000000000001E-2</v>
      </c>
      <c r="L12" s="40">
        <v>0</v>
      </c>
      <c r="M12" s="58">
        <v>294</v>
      </c>
      <c r="R12" s="4"/>
      <c r="S12" s="4"/>
      <c r="V12" s="47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x14ac:dyDescent="0.25">
      <c r="E13" s="9" t="s">
        <v>8</v>
      </c>
      <c r="H13" s="40">
        <v>8.0399999999999985E-2</v>
      </c>
      <c r="I13" s="40">
        <v>0.23769999999999999</v>
      </c>
      <c r="J13" s="40">
        <v>0.30599999999999999</v>
      </c>
      <c r="K13" s="40">
        <v>0.34159999999999996</v>
      </c>
      <c r="L13" s="40">
        <v>3.44E-2</v>
      </c>
      <c r="M13" s="58">
        <v>1742</v>
      </c>
      <c r="R13" s="4"/>
      <c r="S13" s="4"/>
      <c r="V13" s="47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x14ac:dyDescent="0.25">
      <c r="E14" s="9" t="s">
        <v>9</v>
      </c>
      <c r="H14" s="40">
        <v>5.0900000000000001E-2</v>
      </c>
      <c r="I14" s="40">
        <v>0.1065</v>
      </c>
      <c r="J14" s="40">
        <v>0.28010000000000002</v>
      </c>
      <c r="K14" s="40">
        <v>0.50690000000000002</v>
      </c>
      <c r="L14" s="40">
        <v>5.5599999999999997E-2</v>
      </c>
      <c r="M14" s="58">
        <v>432</v>
      </c>
      <c r="R14" s="4"/>
      <c r="S14" s="4"/>
      <c r="V14" s="47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x14ac:dyDescent="0.25">
      <c r="B15" s="4"/>
      <c r="C15" s="4"/>
      <c r="D15" s="4"/>
      <c r="E15" s="9" t="s">
        <v>10</v>
      </c>
      <c r="H15" s="40">
        <v>5.3200000000000004E-2</v>
      </c>
      <c r="I15" s="40">
        <v>7.85E-2</v>
      </c>
      <c r="J15" s="40">
        <v>0.24299999999999999</v>
      </c>
      <c r="K15" s="40">
        <v>0.5696</v>
      </c>
      <c r="L15" s="40">
        <v>5.57E-2</v>
      </c>
      <c r="M15" s="58">
        <v>395</v>
      </c>
      <c r="N15" s="4"/>
      <c r="O15" s="4"/>
      <c r="P15" s="4"/>
      <c r="Q15" s="4"/>
      <c r="R15" s="4"/>
      <c r="S15" s="4"/>
      <c r="V15" s="47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x14ac:dyDescent="0.25">
      <c r="B16" s="4"/>
      <c r="C16" s="4"/>
      <c r="D16" s="4"/>
      <c r="E16" s="9" t="s">
        <v>11</v>
      </c>
      <c r="H16" s="40">
        <v>0.1905</v>
      </c>
      <c r="I16" s="40">
        <v>0.34490000000000004</v>
      </c>
      <c r="J16" s="40">
        <v>0.34029999999999999</v>
      </c>
      <c r="K16" s="40">
        <v>0.10339999999999999</v>
      </c>
      <c r="L16" s="40">
        <v>2.0899999999999998E-2</v>
      </c>
      <c r="M16" s="58">
        <v>861</v>
      </c>
      <c r="N16" s="4"/>
      <c r="O16" s="4"/>
      <c r="P16" s="4"/>
      <c r="Q16" s="4"/>
      <c r="R16" s="4"/>
      <c r="S16" s="4"/>
      <c r="V16" s="47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2:50" x14ac:dyDescent="0.25">
      <c r="B17" s="4"/>
      <c r="C17" s="4"/>
      <c r="D17" s="4"/>
      <c r="E17" s="9" t="s">
        <v>12</v>
      </c>
      <c r="H17" s="40">
        <v>0.1144</v>
      </c>
      <c r="I17" s="40">
        <v>0.21609999999999999</v>
      </c>
      <c r="J17" s="40">
        <v>0.32200000000000001</v>
      </c>
      <c r="K17" s="40">
        <v>0.30930000000000002</v>
      </c>
      <c r="L17" s="40">
        <v>3.8100000000000002E-2</v>
      </c>
      <c r="M17" s="58">
        <v>236</v>
      </c>
      <c r="N17" s="4"/>
      <c r="O17" s="4"/>
      <c r="P17" s="4"/>
      <c r="Q17" s="4"/>
      <c r="R17" s="4"/>
      <c r="S17" s="4"/>
      <c r="V17" s="47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2:50" x14ac:dyDescent="0.25">
      <c r="B18" s="4"/>
      <c r="C18" s="4"/>
      <c r="D18" s="4"/>
      <c r="E18" s="10" t="s">
        <v>13</v>
      </c>
      <c r="H18" s="40">
        <v>1.8200000000000001E-2</v>
      </c>
      <c r="I18" s="40">
        <v>5.4699999999999999E-2</v>
      </c>
      <c r="J18" s="40">
        <v>0.59109999999999996</v>
      </c>
      <c r="K18" s="40">
        <v>0.28739999999999999</v>
      </c>
      <c r="L18" s="40">
        <v>4.8600000000000004E-2</v>
      </c>
      <c r="M18" s="58">
        <v>494</v>
      </c>
      <c r="N18" s="4"/>
      <c r="O18" s="4"/>
      <c r="P18" s="4"/>
      <c r="Q18" s="4"/>
      <c r="R18" s="4"/>
      <c r="S18" s="4"/>
      <c r="V18" s="47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2:50" x14ac:dyDescent="0.25">
      <c r="B19" s="4"/>
      <c r="C19" s="4"/>
      <c r="D19" s="4"/>
      <c r="E19" s="9" t="s">
        <v>14</v>
      </c>
      <c r="H19" s="40">
        <v>0.14000000000000001</v>
      </c>
      <c r="I19" s="40">
        <v>0.21160000000000001</v>
      </c>
      <c r="J19" s="40">
        <v>0.33030000000000004</v>
      </c>
      <c r="K19" s="40">
        <v>0.26319999999999999</v>
      </c>
      <c r="L19" s="40">
        <v>5.4900000000000004E-2</v>
      </c>
      <c r="M19" s="58">
        <v>893</v>
      </c>
      <c r="N19" s="4"/>
      <c r="O19" s="4"/>
      <c r="P19" s="4"/>
      <c r="Q19" s="4"/>
      <c r="R19" s="4"/>
      <c r="S19" s="4"/>
      <c r="V19" s="47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2:50" x14ac:dyDescent="0.25">
      <c r="B20" s="4"/>
      <c r="C20" s="4"/>
      <c r="D20" s="4"/>
      <c r="E20" s="4"/>
      <c r="H20" s="40"/>
      <c r="I20" s="40"/>
      <c r="J20" s="40"/>
      <c r="K20" s="40"/>
      <c r="L20" s="40"/>
      <c r="M20" s="58"/>
      <c r="N20" s="4"/>
      <c r="O20" s="4"/>
      <c r="P20" s="4"/>
      <c r="Q20" s="4"/>
      <c r="R20" s="4"/>
      <c r="S20" s="4"/>
      <c r="V20" s="47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2:50" s="74" customFormat="1" x14ac:dyDescent="0.25">
      <c r="B21" s="70"/>
      <c r="C21" s="70"/>
      <c r="D21" s="70"/>
      <c r="E21" s="71" t="s">
        <v>26</v>
      </c>
      <c r="H21" s="72">
        <v>0.10630000000000001</v>
      </c>
      <c r="I21" s="72">
        <v>0.2082</v>
      </c>
      <c r="J21" s="72">
        <v>0.32240000000000002</v>
      </c>
      <c r="K21" s="72">
        <v>0.31890000000000002</v>
      </c>
      <c r="L21" s="72">
        <v>4.4199999999999996E-2</v>
      </c>
      <c r="M21" s="73">
        <f>SUM(M8:M19)</f>
        <v>7199</v>
      </c>
      <c r="N21" s="70"/>
      <c r="O21" s="70"/>
      <c r="P21" s="70"/>
      <c r="Q21" s="70"/>
      <c r="R21" s="70"/>
      <c r="S21" s="70"/>
      <c r="V21" s="75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</row>
    <row r="22" spans="2:50" x14ac:dyDescent="0.25">
      <c r="B22" s="4"/>
      <c r="C22" s="4"/>
      <c r="D22" s="4"/>
      <c r="E22" s="4"/>
      <c r="H22" s="4" t="s">
        <v>51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V22" s="47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2:50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V23" s="47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2:50" x14ac:dyDescent="0.25">
      <c r="B24" s="4"/>
      <c r="D24" s="76"/>
      <c r="E24" s="76"/>
      <c r="F24" s="77"/>
      <c r="G24" s="76"/>
      <c r="H24" s="76"/>
      <c r="I24" s="76"/>
      <c r="J24" s="76"/>
      <c r="K24" s="76"/>
      <c r="L24" s="76"/>
      <c r="M24" s="76"/>
      <c r="N24" s="76"/>
      <c r="O24" s="76"/>
      <c r="P24" s="4"/>
      <c r="Q24" s="4"/>
      <c r="R24" s="4"/>
      <c r="S24" s="4"/>
      <c r="V24" s="47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2:50" x14ac:dyDescent="0.25">
      <c r="B25" s="4"/>
      <c r="C25" s="42" t="s">
        <v>35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V25" s="47"/>
      <c r="W25" s="32"/>
      <c r="X25" s="32"/>
      <c r="Y25" s="32"/>
      <c r="Z25" s="32"/>
      <c r="AA25" s="32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2:50" s="49" customFormat="1" ht="63.75" x14ac:dyDescent="0.2">
      <c r="C26" s="19" t="s">
        <v>2</v>
      </c>
      <c r="D26" s="19"/>
      <c r="F26" s="50" t="s">
        <v>36</v>
      </c>
      <c r="G26" s="50" t="s">
        <v>37</v>
      </c>
      <c r="H26" s="50" t="s">
        <v>38</v>
      </c>
      <c r="I26" s="50" t="s">
        <v>39</v>
      </c>
      <c r="J26" s="50" t="s">
        <v>40</v>
      </c>
      <c r="K26" s="50" t="s">
        <v>41</v>
      </c>
      <c r="L26" s="50" t="s">
        <v>42</v>
      </c>
      <c r="M26" s="50" t="s">
        <v>43</v>
      </c>
      <c r="N26" s="50" t="s">
        <v>44</v>
      </c>
      <c r="O26" s="50" t="s">
        <v>26</v>
      </c>
      <c r="P26" s="50"/>
      <c r="Q26" s="50"/>
      <c r="R26" s="50"/>
      <c r="S26" s="50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</row>
    <row r="27" spans="2:50" x14ac:dyDescent="0.25">
      <c r="B27" s="4"/>
      <c r="C27" s="7"/>
      <c r="D27" s="7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V27" s="47"/>
      <c r="W27" s="32"/>
      <c r="X27" s="32"/>
      <c r="Y27" s="32"/>
      <c r="Z27" s="32"/>
      <c r="AA27" s="3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2:50" x14ac:dyDescent="0.25">
      <c r="B28" s="4"/>
      <c r="C28" s="9" t="s">
        <v>3</v>
      </c>
      <c r="D28" s="9"/>
      <c r="F28" s="40">
        <v>8.3900000000000002E-2</v>
      </c>
      <c r="G28" s="40">
        <v>6.9999999999999993E-3</v>
      </c>
      <c r="H28" s="40">
        <v>6.9999999999999993E-3</v>
      </c>
      <c r="I28" s="40">
        <v>0.71329999999999993</v>
      </c>
      <c r="J28" s="40">
        <v>0</v>
      </c>
      <c r="K28" s="40">
        <v>4.2000000000000003E-2</v>
      </c>
      <c r="L28" s="40">
        <v>0</v>
      </c>
      <c r="M28" s="40">
        <v>0</v>
      </c>
      <c r="N28" s="40">
        <v>0.1469</v>
      </c>
      <c r="O28" s="58">
        <v>143</v>
      </c>
      <c r="P28" s="50"/>
      <c r="Q28" s="50"/>
      <c r="R28" s="50"/>
      <c r="S28" s="50"/>
      <c r="V28" s="47"/>
      <c r="W28" s="32"/>
      <c r="X28" s="32"/>
      <c r="Y28" s="32"/>
      <c r="Z28" s="32"/>
      <c r="AA28" s="32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2:50" x14ac:dyDescent="0.25">
      <c r="B29" s="4"/>
      <c r="C29" s="9" t="s">
        <v>4</v>
      </c>
      <c r="D29" s="9"/>
      <c r="F29" s="40">
        <v>9.5600000000000004E-2</v>
      </c>
      <c r="G29" s="40">
        <v>2.7000000000000001E-3</v>
      </c>
      <c r="H29" s="40">
        <v>2.7000000000000001E-3</v>
      </c>
      <c r="I29" s="40">
        <v>0.16940000000000002</v>
      </c>
      <c r="J29" s="40">
        <v>0</v>
      </c>
      <c r="K29" s="40">
        <v>0.64749999999999996</v>
      </c>
      <c r="L29" s="40">
        <v>5.1900000000000002E-2</v>
      </c>
      <c r="M29" s="40">
        <v>0</v>
      </c>
      <c r="N29" s="40">
        <v>3.0099999999999998E-2</v>
      </c>
      <c r="O29" s="58">
        <v>366</v>
      </c>
      <c r="P29" s="4"/>
      <c r="Q29" s="4"/>
      <c r="R29" s="4"/>
      <c r="S29" s="4"/>
      <c r="V29" s="47"/>
      <c r="W29" s="32"/>
      <c r="X29" s="32"/>
      <c r="Y29" s="32"/>
      <c r="Z29" s="32"/>
      <c r="AA29" s="3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2:50" x14ac:dyDescent="0.25">
      <c r="B30" s="4"/>
      <c r="C30" s="9" t="s">
        <v>5</v>
      </c>
      <c r="D30" s="9"/>
      <c r="F30" s="40">
        <v>0.18600000000000003</v>
      </c>
      <c r="G30" s="40">
        <v>0</v>
      </c>
      <c r="H30" s="40">
        <v>2.3300000000000001E-2</v>
      </c>
      <c r="I30" s="40">
        <v>0.35270000000000001</v>
      </c>
      <c r="J30" s="40">
        <v>0</v>
      </c>
      <c r="K30" s="40">
        <v>0.32950000000000002</v>
      </c>
      <c r="L30" s="40">
        <v>2.3300000000000001E-2</v>
      </c>
      <c r="M30" s="40">
        <v>0</v>
      </c>
      <c r="N30" s="40">
        <v>8.5299999999999987E-2</v>
      </c>
      <c r="O30" s="58">
        <v>258</v>
      </c>
      <c r="P30" s="4"/>
      <c r="Q30" s="4"/>
      <c r="R30" s="4"/>
      <c r="S30" s="4"/>
      <c r="V30" s="47"/>
      <c r="W30" s="32"/>
      <c r="X30" s="32"/>
      <c r="Y30" s="32"/>
      <c r="Z30" s="32"/>
      <c r="AA30" s="3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2:50" x14ac:dyDescent="0.25">
      <c r="B31" s="4"/>
      <c r="C31" s="9" t="s">
        <v>6</v>
      </c>
      <c r="D31" s="9"/>
      <c r="F31" s="40">
        <v>0.1474</v>
      </c>
      <c r="G31" s="40">
        <v>2.7000000000000001E-3</v>
      </c>
      <c r="H31" s="40">
        <v>2.4700000000000003E-2</v>
      </c>
      <c r="I31" s="40">
        <v>6.9599999999999995E-2</v>
      </c>
      <c r="J31" s="40">
        <v>0</v>
      </c>
      <c r="K31" s="40">
        <v>0.71250000000000002</v>
      </c>
      <c r="L31" s="40">
        <v>4.2999999999999997E-2</v>
      </c>
      <c r="M31" s="40">
        <v>0</v>
      </c>
      <c r="N31" s="40">
        <v>0</v>
      </c>
      <c r="O31" s="58">
        <v>1092</v>
      </c>
      <c r="P31" s="4"/>
      <c r="Q31" s="4"/>
      <c r="R31" s="4"/>
      <c r="S31" s="4"/>
      <c r="V31" s="47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2:50" x14ac:dyDescent="0.25">
      <c r="B32" s="4"/>
      <c r="C32" s="9" t="s">
        <v>7</v>
      </c>
      <c r="D32" s="9"/>
      <c r="F32" s="40">
        <v>0.44789999999999996</v>
      </c>
      <c r="G32" s="40">
        <v>0</v>
      </c>
      <c r="H32" s="40">
        <v>7.980000000000001E-2</v>
      </c>
      <c r="I32" s="40">
        <v>0.11449999999999999</v>
      </c>
      <c r="J32" s="40">
        <v>2E-3</v>
      </c>
      <c r="K32" s="40">
        <v>0.2495</v>
      </c>
      <c r="L32" s="40">
        <v>1.84E-2</v>
      </c>
      <c r="M32" s="40">
        <v>4.0999999999999995E-3</v>
      </c>
      <c r="N32" s="40">
        <v>8.3800000000000013E-2</v>
      </c>
      <c r="O32" s="58">
        <v>489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2:50" x14ac:dyDescent="0.25">
      <c r="B33" s="4"/>
      <c r="C33" s="9" t="s">
        <v>8</v>
      </c>
      <c r="D33" s="9"/>
      <c r="F33" s="40">
        <v>9.1300000000000006E-2</v>
      </c>
      <c r="G33" s="40">
        <v>0</v>
      </c>
      <c r="H33" s="40">
        <v>4.8799999999999996E-2</v>
      </c>
      <c r="I33" s="40">
        <v>0.23769999999999999</v>
      </c>
      <c r="J33" s="40">
        <v>5.9999999999999995E-4</v>
      </c>
      <c r="K33" s="40">
        <v>0.43920000000000003</v>
      </c>
      <c r="L33" s="40">
        <v>0.18140000000000001</v>
      </c>
      <c r="M33" s="40">
        <v>0</v>
      </c>
      <c r="N33" s="40">
        <v>1.1000000000000001E-3</v>
      </c>
      <c r="O33" s="58">
        <v>1742</v>
      </c>
      <c r="P33" s="4"/>
      <c r="Q33" s="4"/>
      <c r="R33" s="4"/>
      <c r="S33" s="4"/>
      <c r="V33" s="47"/>
      <c r="W33" s="32"/>
      <c r="X33" s="32"/>
      <c r="Y33" s="32"/>
      <c r="Z33" s="32"/>
      <c r="AA33" s="32"/>
      <c r="AB33" s="32"/>
      <c r="AC33" s="32"/>
      <c r="AD33" s="32"/>
      <c r="AE33" s="32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2:50" x14ac:dyDescent="0.25">
      <c r="B34" s="4"/>
      <c r="C34" s="9" t="s">
        <v>9</v>
      </c>
      <c r="D34" s="9"/>
      <c r="F34" s="40">
        <v>9.2600000000000002E-2</v>
      </c>
      <c r="G34" s="40">
        <v>6.8999999999999999E-3</v>
      </c>
      <c r="H34" s="40">
        <v>2.5499999999999998E-2</v>
      </c>
      <c r="I34" s="40">
        <v>5.0900000000000001E-2</v>
      </c>
      <c r="J34" s="40">
        <v>0</v>
      </c>
      <c r="K34" s="40">
        <v>0.79170000000000007</v>
      </c>
      <c r="L34" s="40">
        <v>3.2400000000000005E-2</v>
      </c>
      <c r="M34" s="40">
        <v>0</v>
      </c>
      <c r="N34" s="40">
        <v>0</v>
      </c>
      <c r="O34" s="58">
        <v>432</v>
      </c>
      <c r="P34" s="4"/>
      <c r="Q34" s="4"/>
      <c r="R34" s="4"/>
      <c r="S34" s="4"/>
      <c r="V34" s="47"/>
      <c r="W34" s="32"/>
      <c r="X34" s="32"/>
      <c r="Y34" s="32"/>
      <c r="Z34" s="32"/>
      <c r="AA34" s="32"/>
      <c r="AB34" s="32"/>
      <c r="AC34" s="32"/>
      <c r="AD34" s="32"/>
      <c r="AE34" s="32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2:50" x14ac:dyDescent="0.25">
      <c r="B35" s="4"/>
      <c r="C35" s="9" t="s">
        <v>10</v>
      </c>
      <c r="D35" s="9"/>
      <c r="F35" s="40">
        <v>5.8200000000000002E-2</v>
      </c>
      <c r="G35" s="40">
        <v>0</v>
      </c>
      <c r="H35" s="40">
        <v>1.2699999999999999E-2</v>
      </c>
      <c r="I35" s="40">
        <v>5.3200000000000004E-2</v>
      </c>
      <c r="J35" s="40">
        <v>0</v>
      </c>
      <c r="K35" s="40">
        <v>0.83290000000000008</v>
      </c>
      <c r="L35" s="40">
        <v>3.7999999999999999E-2</v>
      </c>
      <c r="M35" s="40">
        <v>0</v>
      </c>
      <c r="N35" s="40">
        <v>5.1000000000000004E-3</v>
      </c>
      <c r="O35" s="58">
        <v>395</v>
      </c>
      <c r="P35" s="4"/>
      <c r="Q35" s="4"/>
      <c r="R35" s="4"/>
      <c r="S35" s="4"/>
      <c r="V35" s="47"/>
      <c r="W35" s="32"/>
      <c r="X35" s="32"/>
      <c r="Y35" s="32"/>
      <c r="Z35" s="32"/>
      <c r="AA35" s="32"/>
      <c r="AB35" s="32"/>
      <c r="AC35" s="32"/>
      <c r="AD35" s="32"/>
      <c r="AE35" s="32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2:50" x14ac:dyDescent="0.25">
      <c r="B36" s="4"/>
      <c r="C36" s="9" t="s">
        <v>11</v>
      </c>
      <c r="D36" s="9"/>
      <c r="F36" s="40">
        <v>0.37170000000000003</v>
      </c>
      <c r="G36" s="40">
        <v>0</v>
      </c>
      <c r="H36" s="40">
        <v>0.27060000000000001</v>
      </c>
      <c r="I36" s="40">
        <v>8.0100000000000005E-2</v>
      </c>
      <c r="J36" s="40">
        <v>0</v>
      </c>
      <c r="K36" s="40">
        <v>0.24510000000000001</v>
      </c>
      <c r="L36" s="40">
        <v>3.1400000000000004E-2</v>
      </c>
      <c r="M36" s="40">
        <v>0</v>
      </c>
      <c r="N36" s="40">
        <v>1.1999999999999999E-3</v>
      </c>
      <c r="O36" s="58">
        <v>861</v>
      </c>
      <c r="P36" s="4"/>
      <c r="Q36" s="4"/>
      <c r="R36" s="4"/>
      <c r="S36" s="4"/>
      <c r="V36" s="47"/>
      <c r="W36" s="32"/>
      <c r="X36" s="32"/>
      <c r="Y36" s="32"/>
      <c r="Z36" s="32"/>
      <c r="AA36" s="32"/>
      <c r="AB36" s="32"/>
      <c r="AC36" s="32"/>
      <c r="AD36" s="32"/>
      <c r="AE36" s="32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2:50" x14ac:dyDescent="0.25">
      <c r="B37" s="4"/>
      <c r="C37" s="9" t="s">
        <v>12</v>
      </c>
      <c r="D37" s="9"/>
      <c r="F37" s="40">
        <v>0.14410000000000001</v>
      </c>
      <c r="G37" s="40">
        <v>2.5399999999999999E-2</v>
      </c>
      <c r="H37" s="40">
        <v>2.5399999999999999E-2</v>
      </c>
      <c r="I37" s="40">
        <v>0.26269999999999999</v>
      </c>
      <c r="J37" s="40">
        <v>0</v>
      </c>
      <c r="K37" s="40">
        <v>0.53810000000000002</v>
      </c>
      <c r="L37" s="40">
        <v>0</v>
      </c>
      <c r="M37" s="40">
        <v>0</v>
      </c>
      <c r="N37" s="40">
        <v>4.1999999999999997E-3</v>
      </c>
      <c r="O37" s="58">
        <v>236</v>
      </c>
      <c r="P37" s="4"/>
      <c r="Q37" s="4"/>
      <c r="R37" s="4"/>
      <c r="S37" s="4"/>
      <c r="V37" s="47"/>
      <c r="W37" s="32"/>
      <c r="X37" s="32"/>
      <c r="Y37" s="32"/>
      <c r="Z37" s="32"/>
      <c r="AA37" s="32"/>
      <c r="AB37" s="32"/>
      <c r="AC37" s="32"/>
      <c r="AD37" s="32"/>
      <c r="AE37" s="32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2:50" x14ac:dyDescent="0.25">
      <c r="B38" s="4"/>
      <c r="C38" s="10" t="s">
        <v>13</v>
      </c>
      <c r="D38" s="10"/>
      <c r="F38" s="40">
        <v>0.19030000000000002</v>
      </c>
      <c r="G38" s="40">
        <v>0</v>
      </c>
      <c r="H38" s="40">
        <v>0.1802</v>
      </c>
      <c r="I38" s="40">
        <v>8.1000000000000003E-2</v>
      </c>
      <c r="J38" s="40">
        <v>0</v>
      </c>
      <c r="K38" s="40">
        <v>0.50609999999999999</v>
      </c>
      <c r="L38" s="40">
        <v>3.85E-2</v>
      </c>
      <c r="M38" s="40">
        <v>0</v>
      </c>
      <c r="N38" s="40">
        <v>4.0000000000000001E-3</v>
      </c>
      <c r="O38" s="58">
        <v>494</v>
      </c>
      <c r="P38" s="4"/>
      <c r="Q38" s="4"/>
      <c r="R38" s="4"/>
      <c r="S38" s="4"/>
      <c r="V38" s="47"/>
      <c r="W38" s="32"/>
      <c r="X38" s="32"/>
      <c r="Y38" s="32"/>
      <c r="Z38" s="32"/>
      <c r="AA38" s="32"/>
      <c r="AB38" s="32"/>
      <c r="AC38" s="32"/>
      <c r="AD38" s="32"/>
      <c r="AE38" s="32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2:50" x14ac:dyDescent="0.25">
      <c r="B39" s="4"/>
      <c r="C39" s="9" t="s">
        <v>14</v>
      </c>
      <c r="D39" s="9"/>
      <c r="F39" s="40">
        <v>0.15010000000000001</v>
      </c>
      <c r="G39" s="40">
        <v>2.2000000000000001E-3</v>
      </c>
      <c r="H39" s="40">
        <v>1.01E-2</v>
      </c>
      <c r="I39" s="40">
        <v>0.29559999999999997</v>
      </c>
      <c r="J39" s="40">
        <v>0</v>
      </c>
      <c r="K39" s="40">
        <v>0.4793</v>
      </c>
      <c r="L39" s="40">
        <v>2.46E-2</v>
      </c>
      <c r="M39" s="40">
        <v>0</v>
      </c>
      <c r="N39" s="40">
        <v>3.8100000000000002E-2</v>
      </c>
      <c r="O39" s="58">
        <v>893</v>
      </c>
      <c r="P39" s="4"/>
      <c r="Q39" s="4"/>
      <c r="R39" s="4"/>
      <c r="S39" s="4"/>
      <c r="V39" s="47"/>
      <c r="W39" s="32"/>
      <c r="X39" s="32"/>
      <c r="Y39" s="32"/>
      <c r="Z39" s="32"/>
      <c r="AA39" s="32"/>
      <c r="AB39" s="32"/>
      <c r="AC39" s="32"/>
      <c r="AD39" s="32"/>
      <c r="AE39" s="32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2:50" x14ac:dyDescent="0.25">
      <c r="B40" s="4"/>
      <c r="C40" s="4"/>
      <c r="D40" s="4"/>
      <c r="F40" s="40"/>
      <c r="G40" s="40"/>
      <c r="H40" s="40"/>
      <c r="I40" s="40"/>
      <c r="J40" s="40"/>
      <c r="K40" s="40"/>
      <c r="L40" s="40"/>
      <c r="M40" s="40"/>
      <c r="N40" s="40"/>
      <c r="O40" s="49"/>
      <c r="P40" s="4"/>
      <c r="Q40" s="4"/>
      <c r="R40" s="4"/>
      <c r="S40" s="4"/>
      <c r="V40" s="47"/>
      <c r="W40" s="32"/>
      <c r="X40" s="32"/>
      <c r="Y40" s="32"/>
      <c r="Z40" s="32"/>
      <c r="AA40" s="32"/>
      <c r="AB40" s="32"/>
      <c r="AC40" s="32"/>
      <c r="AD40" s="32"/>
      <c r="AE40" s="32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2:50" x14ac:dyDescent="0.25">
      <c r="B41" s="4"/>
      <c r="C41" s="29" t="s">
        <v>26</v>
      </c>
      <c r="D41" s="29"/>
      <c r="F41" s="40">
        <v>0.17280000000000001</v>
      </c>
      <c r="G41" s="40">
        <v>2.2000000000000001E-3</v>
      </c>
      <c r="H41" s="40">
        <v>6.9199999999999998E-2</v>
      </c>
      <c r="I41" s="40">
        <v>0.17280000000000001</v>
      </c>
      <c r="J41" s="40">
        <v>2.9999999999999997E-4</v>
      </c>
      <c r="K41" s="40">
        <v>0.49719999999999998</v>
      </c>
      <c r="L41" s="40">
        <v>6.6699999999999995E-2</v>
      </c>
      <c r="M41" s="51" t="s">
        <v>33</v>
      </c>
      <c r="N41" s="40">
        <v>1.8500000000000003E-2</v>
      </c>
      <c r="O41" s="58">
        <v>7401</v>
      </c>
      <c r="P41" s="4"/>
      <c r="Q41" s="4"/>
      <c r="R41" s="4"/>
      <c r="S41" s="4"/>
      <c r="V41" s="47"/>
      <c r="W41" s="32"/>
      <c r="X41" s="32"/>
      <c r="Y41" s="32"/>
      <c r="Z41" s="32"/>
      <c r="AA41" s="32"/>
      <c r="AB41" s="32"/>
      <c r="AC41" s="32"/>
      <c r="AD41" s="32"/>
      <c r="AE41" s="32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2:50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V42" s="47"/>
      <c r="W42" s="32"/>
      <c r="X42" s="32"/>
      <c r="Y42" s="32"/>
      <c r="Z42" s="32"/>
      <c r="AA42" s="32"/>
      <c r="AB42" s="32"/>
      <c r="AC42" s="32"/>
      <c r="AD42" s="32"/>
      <c r="AE42" s="32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2:50" x14ac:dyDescent="0.25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V43" s="47"/>
      <c r="W43" s="32"/>
      <c r="X43" s="32"/>
      <c r="Y43" s="32"/>
      <c r="Z43" s="32"/>
      <c r="AA43" s="32"/>
      <c r="AB43" s="32"/>
      <c r="AC43" s="32"/>
      <c r="AD43" s="32"/>
      <c r="AE43" s="32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2:50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V44" s="47"/>
      <c r="W44" s="32"/>
      <c r="X44" s="32"/>
      <c r="Y44" s="32"/>
      <c r="Z44" s="32"/>
      <c r="AA44" s="32"/>
      <c r="AB44" s="32"/>
      <c r="AC44" s="32"/>
      <c r="AD44" s="32"/>
      <c r="AE44" s="32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2:50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V45" s="47"/>
      <c r="W45" s="32"/>
      <c r="X45" s="32"/>
      <c r="Y45" s="32"/>
      <c r="Z45" s="32"/>
      <c r="AA45" s="32"/>
      <c r="AB45" s="32"/>
      <c r="AC45" s="32"/>
      <c r="AD45" s="32"/>
      <c r="AE45" s="32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2:50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V46" s="47"/>
      <c r="W46" s="32"/>
      <c r="X46" s="32"/>
      <c r="Y46" s="32"/>
      <c r="Z46" s="32"/>
      <c r="AA46" s="32"/>
      <c r="AB46" s="32"/>
      <c r="AC46" s="32"/>
      <c r="AD46" s="48"/>
      <c r="AE46" s="32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2:50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V47" s="47"/>
      <c r="W47" s="32"/>
      <c r="X47" s="32"/>
      <c r="Y47" s="32"/>
      <c r="Z47" s="32"/>
      <c r="AA47" s="32"/>
      <c r="AB47" s="32"/>
      <c r="AC47" s="32"/>
      <c r="AD47" s="32"/>
      <c r="AE47" s="32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2:50" x14ac:dyDescent="0.25"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V48" s="47"/>
      <c r="W48" s="32"/>
      <c r="X48" s="32"/>
      <c r="Y48" s="32"/>
      <c r="Z48" s="32"/>
      <c r="AA48" s="32"/>
      <c r="AB48" s="32"/>
      <c r="AC48" s="32"/>
      <c r="AD48" s="32"/>
      <c r="AE48" s="32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2:50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V49" s="47"/>
      <c r="W49" s="32"/>
      <c r="X49" s="32"/>
      <c r="Y49" s="32"/>
      <c r="Z49" s="32"/>
      <c r="AA49" s="32"/>
      <c r="AB49" s="32"/>
      <c r="AC49" s="32"/>
      <c r="AD49" s="32"/>
      <c r="AE49" s="32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2:50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V50" s="47"/>
      <c r="W50" s="32"/>
      <c r="X50" s="32"/>
      <c r="Y50" s="32"/>
      <c r="Z50" s="32"/>
      <c r="AA50" s="32"/>
      <c r="AB50" s="32"/>
      <c r="AC50" s="32"/>
      <c r="AD50" s="32"/>
      <c r="AE50" s="32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2:50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V51" s="47"/>
      <c r="W51" s="32"/>
      <c r="X51" s="32"/>
      <c r="Y51" s="32"/>
      <c r="Z51" s="32"/>
      <c r="AA51" s="32"/>
      <c r="AB51" s="32"/>
      <c r="AC51" s="32"/>
      <c r="AD51" s="32"/>
      <c r="AE51" s="32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2:50" x14ac:dyDescent="0.25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V52" s="47"/>
      <c r="W52" s="32"/>
      <c r="X52" s="32"/>
      <c r="Y52" s="32"/>
      <c r="Z52" s="32"/>
      <c r="AA52" s="32"/>
      <c r="AB52" s="32"/>
      <c r="AC52" s="32"/>
      <c r="AD52" s="32"/>
      <c r="AE52" s="32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2:50" x14ac:dyDescent="0.25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V53" s="47"/>
      <c r="W53" s="32"/>
      <c r="X53" s="32"/>
      <c r="Y53" s="32"/>
      <c r="Z53" s="32"/>
      <c r="AA53" s="32"/>
      <c r="AB53" s="32"/>
      <c r="AC53" s="32"/>
      <c r="AD53" s="32"/>
      <c r="AE53" s="32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2:50" x14ac:dyDescent="0.25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V54" s="47"/>
      <c r="W54" s="32"/>
      <c r="X54" s="32"/>
      <c r="Y54" s="32"/>
      <c r="Z54" s="32"/>
      <c r="AA54" s="32"/>
      <c r="AB54" s="32"/>
      <c r="AC54" s="32"/>
      <c r="AD54" s="32"/>
      <c r="AE54" s="32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2:50" x14ac:dyDescent="0.25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V55" s="47"/>
      <c r="W55" s="32"/>
      <c r="X55" s="32"/>
      <c r="Y55" s="32"/>
      <c r="Z55" s="32"/>
      <c r="AA55" s="32"/>
      <c r="AB55" s="32"/>
      <c r="AC55" s="32"/>
      <c r="AD55" s="32"/>
      <c r="AE55" s="32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2:50" x14ac:dyDescent="0.25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V56" s="47"/>
      <c r="W56" s="32"/>
      <c r="X56" s="32"/>
      <c r="Y56" s="32"/>
      <c r="Z56" s="32"/>
      <c r="AA56" s="32"/>
      <c r="AB56" s="32"/>
      <c r="AC56" s="32"/>
      <c r="AD56" s="32"/>
      <c r="AE56" s="32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2:50" x14ac:dyDescent="0.25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V57" s="47"/>
      <c r="W57" s="32"/>
      <c r="X57" s="32"/>
      <c r="Y57" s="32"/>
      <c r="Z57" s="32"/>
      <c r="AA57" s="32"/>
      <c r="AB57" s="32"/>
      <c r="AC57" s="32"/>
      <c r="AD57" s="32"/>
      <c r="AE57" s="32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</sheetData>
  <pageMargins left="0.5" right="0.5" top="0.75" bottom="0.75" header="0.3" footer="0.3"/>
  <pageSetup scale="7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 6.0 part 1</vt:lpstr>
      <vt:lpstr>part2</vt:lpstr>
      <vt:lpstr>part2!Print_Area</vt:lpstr>
      <vt:lpstr>'table 6.0 part 1'!Print_Area</vt:lpstr>
    </vt:vector>
  </TitlesOfParts>
  <Company>Illinois Student Assistance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Heywood Buzzfuddle</cp:lastModifiedBy>
  <cp:lastPrinted>2021-02-26T23:14:38Z</cp:lastPrinted>
  <dcterms:created xsi:type="dcterms:W3CDTF">2019-12-19T18:05:48Z</dcterms:created>
  <dcterms:modified xsi:type="dcterms:W3CDTF">2021-03-15T21:13:37Z</dcterms:modified>
</cp:coreProperties>
</file>