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13_ncr:1_{969310A7-C4DC-435C-960E-1E521A269C9D}" xr6:coauthVersionLast="45" xr6:coauthVersionMax="45" xr10:uidLastSave="{00000000-0000-0000-0000-000000000000}"/>
  <bookViews>
    <workbookView xWindow="-120" yWindow="480" windowWidth="24240" windowHeight="13140" xr2:uid="{6D2A1C68-FA98-41E4-9FD6-42D5430141F0}"/>
  </bookViews>
  <sheets>
    <sheet name="T 3.0b Sum by sector" sheetId="1" r:id="rId1"/>
  </sheets>
  <definedNames>
    <definedName name="_xlnm.Print_Area" localSheetId="0">'T 3.0b Sum by sector'!$A$1:$R$43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8" i="1" l="1"/>
  <c r="Q38" i="1"/>
  <c r="R30" i="1"/>
  <c r="Q30" i="1"/>
  <c r="R25" i="1"/>
  <c r="Q25" i="1"/>
  <c r="Q18" i="1"/>
  <c r="R13" i="1"/>
  <c r="Q13" i="1"/>
  <c r="O30" i="1" l="1"/>
  <c r="N30" i="1"/>
  <c r="L30" i="1"/>
  <c r="K30" i="1"/>
  <c r="I30" i="1"/>
  <c r="H30" i="1"/>
  <c r="F30" i="1"/>
  <c r="E30" i="1"/>
  <c r="C30" i="1"/>
  <c r="B30" i="1"/>
  <c r="O38" i="1"/>
  <c r="N38" i="1"/>
  <c r="L38" i="1"/>
  <c r="K38" i="1"/>
  <c r="I38" i="1"/>
  <c r="H38" i="1"/>
  <c r="F38" i="1"/>
  <c r="E38" i="1"/>
  <c r="C38" i="1"/>
  <c r="B38" i="1"/>
  <c r="O25" i="1"/>
  <c r="N25" i="1"/>
  <c r="L25" i="1"/>
  <c r="K25" i="1"/>
  <c r="I25" i="1"/>
  <c r="H25" i="1"/>
  <c r="F25" i="1"/>
  <c r="E25" i="1"/>
  <c r="C25" i="1"/>
  <c r="B25" i="1"/>
  <c r="O13" i="1"/>
  <c r="N13" i="1"/>
  <c r="L13" i="1"/>
  <c r="K13" i="1"/>
  <c r="H13" i="1"/>
  <c r="E13" i="1"/>
  <c r="B13" i="1"/>
  <c r="N18" i="1"/>
  <c r="K18" i="1"/>
  <c r="H18" i="1"/>
  <c r="E18" i="1"/>
  <c r="B18" i="1"/>
</calcChain>
</file>

<file path=xl/sharedStrings.xml><?xml version="1.0" encoding="utf-8"?>
<sst xmlns="http://schemas.openxmlformats.org/spreadsheetml/2006/main" count="101" uniqueCount="26">
  <si>
    <t xml:space="preserve"> </t>
  </si>
  <si>
    <t>Ancillary Scholarship and Grant Programs</t>
  </si>
  <si>
    <t>Programs</t>
  </si>
  <si>
    <t>Illinois National Guard Grant Program</t>
  </si>
  <si>
    <t># Awards</t>
  </si>
  <si>
    <t>$ Payout*</t>
  </si>
  <si>
    <t>Public 4-Year</t>
  </si>
  <si>
    <t>--</t>
  </si>
  <si>
    <t>Public 2-Year</t>
  </si>
  <si>
    <t>Total All Sectors</t>
  </si>
  <si>
    <t>Illinois Veteran Grant Program</t>
  </si>
  <si>
    <t>$ Payout *</t>
  </si>
  <si>
    <t>$ Payout</t>
  </si>
  <si>
    <t>Private Non-Profit</t>
  </si>
  <si>
    <t>Proprietary Schools</t>
  </si>
  <si>
    <t>Minority Teachers of Illinois</t>
  </si>
  <si>
    <t>Scholarship Program</t>
  </si>
  <si>
    <t>Proprietary</t>
  </si>
  <si>
    <t>Golden Apple Scholars of Illinois Program</t>
  </si>
  <si>
    <t>Police/Fire/Correctional Dependents Grant Programs</t>
  </si>
  <si>
    <t>Table 3.0b of the 2020 ISAC Data Book</t>
  </si>
  <si>
    <t>Award and Payout Summary by Sector FY2016-FY2020</t>
  </si>
  <si>
    <t xml:space="preserve">$ Payout </t>
  </si>
  <si>
    <t xml:space="preserve">       The IVG Program has not been funded since FY2013.  Table 3.0c provides the amounts waived by institution.</t>
  </si>
  <si>
    <t xml:space="preserve">       The ING Program has not been funded since FY2012.  Table 3.0c provides the amounts waived by institution.  Year 2016 is a corrected number of awards as a result of a system upgrade.</t>
  </si>
  <si>
    <t xml:space="preserve">       In FY2016, the Minority Teachers of Illinois Scholarship Program was not funded.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</si>
</sst>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_(&quot;$&quot;#,##0_);_(&quot;$&quot;\(#,##0\);_(&quot;-&quot;_);_(@_)"/>
  </numFmts>
  <fonts count="16">
    <font>
      <sz val="10"/>
      <name val="Arial"/>
    </font>
    <font>
      <b/>
      <sz val="18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 (PCL6)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1" fillId="0" borderId="0" xfId="0" applyFont="1"/>
    <xf numFmtId="0" fontId="2" fillId="0" borderId="0" xfId="0" applyFont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0" fillId="0" borderId="0" xfId="0" applyFill="1"/>
    <xf numFmtId="0" fontId="10" fillId="0" borderId="0" xfId="0" applyFont="1"/>
    <xf numFmtId="0" fontId="11" fillId="0" borderId="0" xfId="0" applyFont="1"/>
    <xf numFmtId="0" fontId="12" fillId="0" borderId="1" xfId="0" applyFont="1" applyFill="1" applyBorder="1" applyAlignment="1">
      <alignment horizontal="centerContinuous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3" fontId="2" fillId="0" borderId="0" xfId="0" applyNumberFormat="1" applyFont="1" applyFill="1"/>
    <xf numFmtId="164" fontId="2" fillId="0" borderId="0" xfId="0" quotePrefix="1" applyNumberFormat="1" applyFont="1" applyFill="1" applyAlignment="1">
      <alignment horizontal="right"/>
    </xf>
    <xf numFmtId="164" fontId="2" fillId="0" borderId="0" xfId="0" applyNumberFormat="1" applyFont="1" applyFill="1"/>
    <xf numFmtId="0" fontId="14" fillId="0" borderId="0" xfId="0" applyFont="1" applyAlignment="1">
      <alignment horizontal="left" indent="3"/>
    </xf>
    <xf numFmtId="3" fontId="12" fillId="0" borderId="0" xfId="0" applyNumberFormat="1" applyFont="1" applyFill="1"/>
    <xf numFmtId="164" fontId="12" fillId="0" borderId="0" xfId="0" applyNumberFormat="1" applyFont="1" applyFill="1"/>
    <xf numFmtId="0" fontId="2" fillId="0" borderId="0" xfId="0" applyFont="1" applyFill="1" applyAlignment="1"/>
    <xf numFmtId="0" fontId="10" fillId="0" borderId="0" xfId="0" applyFont="1" applyFill="1"/>
    <xf numFmtId="0" fontId="12" fillId="0" borderId="0" xfId="0" applyFont="1" applyFill="1"/>
    <xf numFmtId="3" fontId="2" fillId="0" borderId="0" xfId="0" quotePrefix="1" applyNumberFormat="1" applyFont="1" applyFill="1" applyAlignment="1">
      <alignment horizontal="right"/>
    </xf>
    <xf numFmtId="3" fontId="2" fillId="0" borderId="0" xfId="0" quotePrefix="1" applyNumberFormat="1" applyFont="1" applyAlignment="1">
      <alignment horizontal="right"/>
    </xf>
    <xf numFmtId="164" fontId="12" fillId="0" borderId="0" xfId="0" applyNumberFormat="1" applyFont="1"/>
    <xf numFmtId="0" fontId="2" fillId="0" borderId="0" xfId="0" applyFont="1" applyFill="1" applyAlignment="1">
      <alignment horizontal="left" indent="2"/>
    </xf>
    <xf numFmtId="0" fontId="14" fillId="0" borderId="0" xfId="0" applyFont="1" applyFill="1" applyAlignment="1">
      <alignment horizontal="left" indent="3"/>
    </xf>
    <xf numFmtId="164" fontId="0" fillId="0" borderId="0" xfId="0" applyNumberFormat="1"/>
    <xf numFmtId="165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696057</xdr:colOff>
      <xdr:row>8</xdr:row>
      <xdr:rowOff>65943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0A7E1D-12FD-4049-B1A2-7123EFBC502A}"/>
            </a:ext>
          </a:extLst>
        </xdr:cNvPr>
        <xdr:cNvSpPr txBox="1"/>
      </xdr:nvSpPr>
      <xdr:spPr>
        <a:xfrm>
          <a:off x="4674576" y="1670539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5</xdr:col>
      <xdr:colOff>696057</xdr:colOff>
      <xdr:row>13</xdr:row>
      <xdr:rowOff>102577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A4EFF1-BC7A-48C5-8EBE-4A30A54292A8}"/>
            </a:ext>
          </a:extLst>
        </xdr:cNvPr>
        <xdr:cNvSpPr txBox="1"/>
      </xdr:nvSpPr>
      <xdr:spPr>
        <a:xfrm>
          <a:off x="4674576" y="251313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5</xdr:col>
      <xdr:colOff>696057</xdr:colOff>
      <xdr:row>31</xdr:row>
      <xdr:rowOff>95250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C2A9ED-2BCB-4408-BEC1-1AEF6F09B2F3}"/>
            </a:ext>
          </a:extLst>
        </xdr:cNvPr>
        <xdr:cNvSpPr txBox="1"/>
      </xdr:nvSpPr>
      <xdr:spPr>
        <a:xfrm>
          <a:off x="4674576" y="5407269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  <xdr:oneCellAnchor>
    <xdr:from>
      <xdr:col>0</xdr:col>
      <xdr:colOff>0</xdr:colOff>
      <xdr:row>39</xdr:row>
      <xdr:rowOff>106212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F852F52-3542-4F50-9178-0E847A40BAAE}"/>
            </a:ext>
          </a:extLst>
        </xdr:cNvPr>
        <xdr:cNvSpPr txBox="1"/>
      </xdr:nvSpPr>
      <xdr:spPr>
        <a:xfrm>
          <a:off x="0" y="6690886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0</xdr:colOff>
      <xdr:row>41</xdr:row>
      <xdr:rowOff>87351</xdr:rowOff>
    </xdr:from>
    <xdr:ext cx="236668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E1042C2-9907-4087-B0D4-C59B79BE3513}"/>
            </a:ext>
          </a:extLst>
        </xdr:cNvPr>
        <xdr:cNvSpPr txBox="1"/>
      </xdr:nvSpPr>
      <xdr:spPr>
        <a:xfrm>
          <a:off x="0" y="6726973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  <xdr:oneCellAnchor>
    <xdr:from>
      <xdr:col>0</xdr:col>
      <xdr:colOff>0</xdr:colOff>
      <xdr:row>40</xdr:row>
      <xdr:rowOff>87850</xdr:rowOff>
    </xdr:from>
    <xdr:ext cx="236668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811311-BCAF-4841-ABF1-0F5FB103563B}"/>
            </a:ext>
          </a:extLst>
        </xdr:cNvPr>
        <xdr:cNvSpPr txBox="1"/>
      </xdr:nvSpPr>
      <xdr:spPr>
        <a:xfrm>
          <a:off x="0" y="6564850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B16D-461D-44CD-95F3-8E75618D9586}">
  <dimension ref="A1:U44"/>
  <sheetViews>
    <sheetView tabSelected="1" view="pageBreakPreview" zoomScale="115" zoomScaleNormal="90" zoomScaleSheetLayoutView="115" workbookViewId="0">
      <selection activeCell="A44" sqref="A44"/>
    </sheetView>
  </sheetViews>
  <sheetFormatPr defaultRowHeight="12.75"/>
  <cols>
    <col min="1" max="1" width="49.28515625" customWidth="1"/>
    <col min="2" max="2" width="10.28515625" hidden="1" customWidth="1"/>
    <col min="3" max="3" width="11.28515625" hidden="1" customWidth="1"/>
    <col min="4" max="4" width="2.28515625" hidden="1" customWidth="1"/>
    <col min="5" max="5" width="10.28515625" customWidth="1"/>
    <col min="6" max="6" width="11.28515625" customWidth="1"/>
    <col min="7" max="7" width="2.28515625" customWidth="1"/>
    <col min="8" max="8" width="10.28515625" customWidth="1"/>
    <col min="9" max="9" width="11.28515625" customWidth="1"/>
    <col min="10" max="10" width="2.28515625" customWidth="1"/>
    <col min="11" max="11" width="10.28515625" customWidth="1"/>
    <col min="12" max="12" width="11.28515625" customWidth="1"/>
    <col min="13" max="13" width="2.28515625" customWidth="1"/>
    <col min="14" max="14" width="10.28515625" customWidth="1"/>
    <col min="15" max="15" width="11.28515625" customWidth="1"/>
    <col min="16" max="16" width="2.28515625" customWidth="1"/>
    <col min="17" max="17" width="10.28515625" customWidth="1"/>
    <col min="18" max="18" width="11.28515625" customWidth="1"/>
    <col min="19" max="19" width="11.85546875" customWidth="1"/>
  </cols>
  <sheetData>
    <row r="1" spans="1:18" ht="20.100000000000001" customHeight="1">
      <c r="A1" s="1" t="s">
        <v>20</v>
      </c>
      <c r="B1" s="2"/>
      <c r="C1" s="3"/>
      <c r="D1" s="3"/>
      <c r="E1" s="2"/>
      <c r="F1" s="4" t="s">
        <v>0</v>
      </c>
      <c r="I1" s="5" t="s">
        <v>0</v>
      </c>
      <c r="J1" s="6"/>
    </row>
    <row r="2" spans="1:18" ht="20.100000000000001" customHeight="1">
      <c r="A2" s="7" t="s">
        <v>1</v>
      </c>
      <c r="B2" s="8"/>
      <c r="C2" s="9"/>
      <c r="D2" s="9"/>
      <c r="E2" s="8"/>
      <c r="I2" s="10" t="s">
        <v>0</v>
      </c>
      <c r="O2" s="11"/>
      <c r="R2" s="11"/>
    </row>
    <row r="3" spans="1:18" ht="20.100000000000001" customHeight="1">
      <c r="A3" s="1" t="s">
        <v>21</v>
      </c>
      <c r="B3" s="2"/>
      <c r="C3" s="2"/>
      <c r="D3" s="2"/>
      <c r="E3" s="2"/>
      <c r="F3" s="12"/>
      <c r="G3" s="12"/>
      <c r="H3" s="12"/>
      <c r="L3" s="13" t="s">
        <v>0</v>
      </c>
    </row>
    <row r="4" spans="1:18" ht="12.75" customHeight="1">
      <c r="A4" s="1"/>
      <c r="B4" s="2"/>
      <c r="C4" s="2"/>
      <c r="D4" s="2"/>
      <c r="E4" s="2"/>
      <c r="F4" s="12"/>
      <c r="G4" s="12"/>
      <c r="H4" s="12"/>
      <c r="L4" s="13"/>
    </row>
    <row r="5" spans="1:18" ht="12.75" customHeight="1">
      <c r="A5" s="1"/>
      <c r="B5" s="2"/>
      <c r="C5" s="2"/>
      <c r="D5" s="2"/>
      <c r="E5" s="2"/>
      <c r="F5" s="12"/>
      <c r="G5" s="12"/>
      <c r="H5" s="12"/>
      <c r="L5" s="13"/>
    </row>
    <row r="6" spans="1:18" ht="12.75" customHeight="1">
      <c r="A6" s="1"/>
      <c r="B6" s="2"/>
      <c r="C6" s="2"/>
      <c r="D6" s="2"/>
      <c r="E6" s="2"/>
      <c r="F6" s="12"/>
      <c r="G6" s="12"/>
      <c r="H6" s="12"/>
      <c r="L6" s="13"/>
    </row>
    <row r="7" spans="1:18" ht="12.75" customHeight="1">
      <c r="A7" s="1"/>
      <c r="B7" s="2"/>
      <c r="C7" s="2"/>
      <c r="D7" s="2"/>
      <c r="E7" s="2"/>
      <c r="F7" s="12"/>
      <c r="G7" s="12"/>
      <c r="H7" s="12"/>
      <c r="L7" s="13"/>
    </row>
    <row r="8" spans="1:18" ht="16.5" thickBot="1">
      <c r="A8" s="14" t="s">
        <v>2</v>
      </c>
      <c r="B8" s="15">
        <v>2015</v>
      </c>
      <c r="C8" s="15"/>
      <c r="D8" s="16"/>
      <c r="E8" s="15">
        <v>2016</v>
      </c>
      <c r="F8" s="15"/>
      <c r="G8" s="16"/>
      <c r="H8" s="15">
        <v>2017</v>
      </c>
      <c r="I8" s="15"/>
      <c r="J8" s="16"/>
      <c r="K8" s="15">
        <v>2018</v>
      </c>
      <c r="L8" s="15"/>
      <c r="M8" s="16"/>
      <c r="N8" s="15">
        <v>2019</v>
      </c>
      <c r="O8" s="15"/>
      <c r="P8" s="16"/>
      <c r="Q8" s="15">
        <v>2020</v>
      </c>
      <c r="R8" s="15"/>
    </row>
    <row r="9" spans="1:18" ht="12.75" customHeight="1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>
      <c r="A10" s="29" t="s">
        <v>10</v>
      </c>
      <c r="B10" s="19" t="s">
        <v>4</v>
      </c>
      <c r="C10" s="19" t="s">
        <v>11</v>
      </c>
      <c r="D10" s="19"/>
      <c r="E10" s="18" t="s">
        <v>4</v>
      </c>
      <c r="F10" s="18" t="s">
        <v>12</v>
      </c>
      <c r="G10" s="18"/>
      <c r="H10" s="18" t="s">
        <v>4</v>
      </c>
      <c r="I10" s="18" t="s">
        <v>12</v>
      </c>
      <c r="J10" s="18"/>
      <c r="K10" s="18" t="s">
        <v>4</v>
      </c>
      <c r="L10" s="18" t="s">
        <v>12</v>
      </c>
      <c r="M10" s="18"/>
      <c r="N10" s="18" t="s">
        <v>4</v>
      </c>
      <c r="O10" s="18" t="s">
        <v>12</v>
      </c>
      <c r="P10" s="18"/>
      <c r="Q10" s="18" t="s">
        <v>4</v>
      </c>
      <c r="R10" s="18" t="s">
        <v>12</v>
      </c>
    </row>
    <row r="11" spans="1:18">
      <c r="A11" s="20" t="s">
        <v>6</v>
      </c>
      <c r="B11" s="30">
        <v>2464</v>
      </c>
      <c r="C11" s="22" t="s">
        <v>7</v>
      </c>
      <c r="D11" s="22"/>
      <c r="E11" s="30">
        <v>2179</v>
      </c>
      <c r="F11" s="36">
        <v>0</v>
      </c>
      <c r="G11" s="22"/>
      <c r="H11" s="30">
        <v>2122</v>
      </c>
      <c r="I11" s="36">
        <v>0</v>
      </c>
      <c r="J11" s="22"/>
      <c r="K11" s="30">
        <v>1856</v>
      </c>
      <c r="L11" s="36">
        <v>0</v>
      </c>
      <c r="M11" s="22"/>
      <c r="N11" s="30">
        <v>1635</v>
      </c>
      <c r="O11" s="36">
        <v>0</v>
      </c>
      <c r="P11" s="22"/>
      <c r="Q11" s="30">
        <v>1542</v>
      </c>
      <c r="R11" s="36">
        <v>0</v>
      </c>
    </row>
    <row r="12" spans="1:18">
      <c r="A12" s="20" t="s">
        <v>8</v>
      </c>
      <c r="B12" s="30">
        <v>3718</v>
      </c>
      <c r="C12" s="22" t="s">
        <v>7</v>
      </c>
      <c r="D12" s="22"/>
      <c r="E12" s="30">
        <v>3194</v>
      </c>
      <c r="F12" s="36">
        <v>0</v>
      </c>
      <c r="G12" s="22"/>
      <c r="H12" s="30">
        <v>2670</v>
      </c>
      <c r="I12" s="36">
        <v>0</v>
      </c>
      <c r="J12" s="22"/>
      <c r="K12" s="30">
        <v>2260</v>
      </c>
      <c r="L12" s="36">
        <v>0</v>
      </c>
      <c r="M12" s="22"/>
      <c r="N12" s="30">
        <v>1752</v>
      </c>
      <c r="O12" s="36">
        <v>0</v>
      </c>
      <c r="P12" s="22"/>
      <c r="Q12" s="30">
        <v>1631</v>
      </c>
      <c r="R12" s="36">
        <v>0</v>
      </c>
    </row>
    <row r="13" spans="1:18" ht="13.5">
      <c r="A13" s="24" t="s">
        <v>9</v>
      </c>
      <c r="B13" s="25">
        <f>SUM(B11:B12)</f>
        <v>6182</v>
      </c>
      <c r="C13" s="26">
        <v>0</v>
      </c>
      <c r="D13" s="26"/>
      <c r="E13" s="25">
        <f>SUM(E11:E12)</f>
        <v>5373</v>
      </c>
      <c r="F13" s="26">
        <v>0</v>
      </c>
      <c r="G13" s="26"/>
      <c r="H13" s="25">
        <f>SUM(H11:H12)</f>
        <v>4792</v>
      </c>
      <c r="I13" s="26">
        <v>0</v>
      </c>
      <c r="J13" s="26"/>
      <c r="K13" s="25">
        <f>SUM(K11:K12)</f>
        <v>4116</v>
      </c>
      <c r="L13" s="25">
        <f>SUM(L11:L12)</f>
        <v>0</v>
      </c>
      <c r="M13" s="26"/>
      <c r="N13" s="25">
        <f>SUM(N11:N12)</f>
        <v>3387</v>
      </c>
      <c r="O13" s="25">
        <f>SUM(O11:O12)</f>
        <v>0</v>
      </c>
      <c r="P13" s="26"/>
      <c r="Q13" s="25">
        <f>SUM(Q11:Q12)</f>
        <v>3173</v>
      </c>
      <c r="R13" s="25">
        <f>SUM(R11:R12)</f>
        <v>0</v>
      </c>
    </row>
    <row r="14" spans="1:18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12"/>
      <c r="M14" s="12"/>
      <c r="N14" s="12"/>
      <c r="O14" s="12"/>
      <c r="P14" s="12"/>
      <c r="Q14" s="12"/>
      <c r="R14" s="12"/>
    </row>
    <row r="15" spans="1:18">
      <c r="A15" s="17" t="s">
        <v>3</v>
      </c>
      <c r="B15" s="18" t="s">
        <v>4</v>
      </c>
      <c r="C15" s="18" t="s">
        <v>5</v>
      </c>
      <c r="D15" s="19"/>
      <c r="E15" s="18" t="s">
        <v>4</v>
      </c>
      <c r="F15" s="18" t="s">
        <v>12</v>
      </c>
      <c r="G15" s="18"/>
      <c r="H15" s="18" t="s">
        <v>4</v>
      </c>
      <c r="I15" s="18" t="s">
        <v>12</v>
      </c>
      <c r="J15" s="18"/>
      <c r="K15" s="18" t="s">
        <v>4</v>
      </c>
      <c r="L15" s="18" t="s">
        <v>12</v>
      </c>
      <c r="M15" s="18"/>
      <c r="N15" s="18" t="s">
        <v>4</v>
      </c>
      <c r="O15" s="18" t="s">
        <v>12</v>
      </c>
      <c r="P15" s="18"/>
      <c r="Q15" s="18" t="s">
        <v>4</v>
      </c>
      <c r="R15" s="18" t="s">
        <v>12</v>
      </c>
    </row>
    <row r="16" spans="1:18">
      <c r="A16" s="20" t="s">
        <v>6</v>
      </c>
      <c r="B16" s="21">
        <v>1017</v>
      </c>
      <c r="C16" s="22" t="s">
        <v>7</v>
      </c>
      <c r="D16" s="23"/>
      <c r="E16" s="21">
        <v>955</v>
      </c>
      <c r="F16" s="36">
        <v>0</v>
      </c>
      <c r="G16" s="23"/>
      <c r="H16" s="21">
        <v>1152</v>
      </c>
      <c r="I16" s="36">
        <v>0</v>
      </c>
      <c r="J16" s="22"/>
      <c r="K16" s="21">
        <v>1163</v>
      </c>
      <c r="L16" s="36">
        <v>0</v>
      </c>
      <c r="M16" s="22"/>
      <c r="N16" s="21">
        <v>1237</v>
      </c>
      <c r="O16" s="36">
        <v>0</v>
      </c>
      <c r="P16" s="22"/>
      <c r="Q16" s="21">
        <v>1177</v>
      </c>
      <c r="R16" s="36">
        <v>0</v>
      </c>
    </row>
    <row r="17" spans="1:21">
      <c r="A17" s="20" t="s">
        <v>8</v>
      </c>
      <c r="B17" s="21">
        <v>1087</v>
      </c>
      <c r="C17" s="22" t="s">
        <v>7</v>
      </c>
      <c r="D17" s="23"/>
      <c r="E17" s="21">
        <v>1027</v>
      </c>
      <c r="F17" s="36">
        <v>0</v>
      </c>
      <c r="G17" s="23"/>
      <c r="H17" s="21">
        <v>1047</v>
      </c>
      <c r="I17" s="36">
        <v>0</v>
      </c>
      <c r="J17" s="22"/>
      <c r="K17" s="21">
        <v>992</v>
      </c>
      <c r="L17" s="36">
        <v>0</v>
      </c>
      <c r="M17" s="22"/>
      <c r="N17" s="21">
        <v>849</v>
      </c>
      <c r="O17" s="36">
        <v>0</v>
      </c>
      <c r="P17" s="22"/>
      <c r="Q17" s="21">
        <v>830</v>
      </c>
      <c r="R17" s="36">
        <v>0</v>
      </c>
    </row>
    <row r="18" spans="1:21" ht="13.5">
      <c r="A18" s="24" t="s">
        <v>9</v>
      </c>
      <c r="B18" s="25">
        <f>SUM(B16:B17)</f>
        <v>2104</v>
      </c>
      <c r="C18" s="26">
        <v>0</v>
      </c>
      <c r="D18" s="26"/>
      <c r="E18" s="25">
        <f>SUM(E16:E17)</f>
        <v>1982</v>
      </c>
      <c r="F18" s="26">
        <v>0</v>
      </c>
      <c r="G18" s="26"/>
      <c r="H18" s="25">
        <f>SUM(H16:H17)</f>
        <v>2199</v>
      </c>
      <c r="I18" s="26">
        <v>0</v>
      </c>
      <c r="J18" s="26"/>
      <c r="K18" s="25">
        <f>SUM(K16:K17)</f>
        <v>2155</v>
      </c>
      <c r="L18" s="26">
        <v>0</v>
      </c>
      <c r="M18" s="26"/>
      <c r="N18" s="25">
        <f>SUM(N16:N17)</f>
        <v>2086</v>
      </c>
      <c r="O18" s="26">
        <v>0</v>
      </c>
      <c r="P18" s="26"/>
      <c r="Q18" s="25">
        <f>SUM(Q16:Q17)</f>
        <v>2007</v>
      </c>
      <c r="R18" s="26">
        <v>0</v>
      </c>
      <c r="S18" s="13"/>
      <c r="T18" s="25"/>
    </row>
    <row r="19" spans="1:21">
      <c r="B19" s="28"/>
      <c r="C19" s="28"/>
      <c r="D19" s="28"/>
      <c r="E19" s="28"/>
      <c r="F19" s="28"/>
      <c r="G19" s="28"/>
      <c r="H19" s="28"/>
      <c r="I19" s="28"/>
      <c r="J19" s="12"/>
      <c r="K19" s="12"/>
      <c r="L19" s="12"/>
      <c r="M19" s="12"/>
      <c r="N19" s="12"/>
      <c r="O19" s="12"/>
      <c r="P19" s="12"/>
      <c r="Q19" s="12"/>
      <c r="R19" s="12"/>
    </row>
    <row r="20" spans="1:21">
      <c r="A20" s="17" t="s">
        <v>19</v>
      </c>
      <c r="B20" s="19" t="s">
        <v>4</v>
      </c>
      <c r="C20" s="19" t="s">
        <v>12</v>
      </c>
      <c r="D20" s="19"/>
      <c r="E20" s="19" t="s">
        <v>4</v>
      </c>
      <c r="F20" s="18" t="s">
        <v>12</v>
      </c>
      <c r="G20" s="18"/>
      <c r="H20" s="19" t="s">
        <v>4</v>
      </c>
      <c r="I20" s="19" t="s">
        <v>12</v>
      </c>
      <c r="J20" s="19"/>
      <c r="K20" s="18" t="s">
        <v>4</v>
      </c>
      <c r="L20" s="18" t="s">
        <v>12</v>
      </c>
      <c r="M20" s="19"/>
      <c r="N20" s="18" t="s">
        <v>4</v>
      </c>
      <c r="O20" s="18" t="s">
        <v>12</v>
      </c>
      <c r="P20" s="19"/>
      <c r="Q20" s="18" t="s">
        <v>4</v>
      </c>
      <c r="R20" s="18" t="s">
        <v>12</v>
      </c>
      <c r="S20" s="12"/>
      <c r="T20" s="12"/>
      <c r="U20" s="12"/>
    </row>
    <row r="21" spans="1:21">
      <c r="A21" s="20" t="s">
        <v>6</v>
      </c>
      <c r="B21" s="21">
        <v>38</v>
      </c>
      <c r="C21" s="23">
        <v>435761</v>
      </c>
      <c r="D21" s="23"/>
      <c r="E21" s="21">
        <v>32</v>
      </c>
      <c r="F21" s="23">
        <v>217495</v>
      </c>
      <c r="G21" s="23"/>
      <c r="H21" s="21">
        <v>28</v>
      </c>
      <c r="I21" s="23">
        <v>360595</v>
      </c>
      <c r="J21" s="23"/>
      <c r="K21" s="21">
        <v>38</v>
      </c>
      <c r="L21" s="23">
        <v>530478</v>
      </c>
      <c r="M21" s="23"/>
      <c r="N21" s="21">
        <v>40</v>
      </c>
      <c r="O21" s="23">
        <v>501381</v>
      </c>
      <c r="P21" s="23"/>
      <c r="Q21" s="21">
        <v>35</v>
      </c>
      <c r="R21" s="23">
        <v>422181</v>
      </c>
    </row>
    <row r="22" spans="1:21">
      <c r="A22" s="20" t="s">
        <v>8</v>
      </c>
      <c r="B22" s="21">
        <v>17</v>
      </c>
      <c r="C22" s="23">
        <v>52200</v>
      </c>
      <c r="D22" s="23"/>
      <c r="E22" s="21">
        <v>20</v>
      </c>
      <c r="F22" s="23">
        <v>40472</v>
      </c>
      <c r="G22" s="23"/>
      <c r="H22" s="21">
        <v>16</v>
      </c>
      <c r="I22" s="23">
        <v>46038</v>
      </c>
      <c r="J22" s="23"/>
      <c r="K22" s="21">
        <v>14</v>
      </c>
      <c r="L22" s="23">
        <v>34024</v>
      </c>
      <c r="M22" s="23"/>
      <c r="N22" s="21">
        <v>11</v>
      </c>
      <c r="O22" s="23">
        <v>28741</v>
      </c>
      <c r="P22" s="23"/>
      <c r="Q22" s="21">
        <v>10</v>
      </c>
      <c r="R22" s="23">
        <v>34445</v>
      </c>
    </row>
    <row r="23" spans="1:21">
      <c r="A23" s="20" t="s">
        <v>13</v>
      </c>
      <c r="B23" s="21">
        <v>30</v>
      </c>
      <c r="C23" s="23">
        <v>530933</v>
      </c>
      <c r="D23" s="23"/>
      <c r="E23" s="21">
        <v>27</v>
      </c>
      <c r="F23" s="23">
        <v>228068</v>
      </c>
      <c r="G23" s="23"/>
      <c r="H23" s="21">
        <v>30</v>
      </c>
      <c r="I23" s="23">
        <v>512293</v>
      </c>
      <c r="J23" s="23"/>
      <c r="K23" s="21">
        <v>19</v>
      </c>
      <c r="L23" s="23">
        <v>379057</v>
      </c>
      <c r="M23" s="23"/>
      <c r="N23" s="21">
        <v>18</v>
      </c>
      <c r="O23" s="23">
        <v>316954</v>
      </c>
      <c r="P23" s="23"/>
      <c r="Q23" s="21">
        <v>15</v>
      </c>
      <c r="R23" s="23">
        <v>242094</v>
      </c>
    </row>
    <row r="24" spans="1:21">
      <c r="A24" s="20" t="s">
        <v>14</v>
      </c>
      <c r="B24" s="30" t="s">
        <v>7</v>
      </c>
      <c r="C24" s="22"/>
      <c r="D24" s="22"/>
      <c r="E24" s="30">
        <v>1</v>
      </c>
      <c r="F24" s="22">
        <v>6950</v>
      </c>
      <c r="G24" s="22"/>
      <c r="H24" s="30">
        <v>1</v>
      </c>
      <c r="I24" s="22">
        <v>12526</v>
      </c>
      <c r="J24" s="22"/>
      <c r="K24" s="36">
        <v>0</v>
      </c>
      <c r="L24" s="36">
        <v>0</v>
      </c>
      <c r="M24" s="22"/>
      <c r="N24" s="30">
        <v>1</v>
      </c>
      <c r="O24" s="22">
        <v>6375</v>
      </c>
      <c r="P24" s="22"/>
      <c r="Q24" s="30">
        <v>1</v>
      </c>
      <c r="R24" s="22">
        <v>24264</v>
      </c>
    </row>
    <row r="25" spans="1:21" ht="13.5">
      <c r="A25" s="24" t="s">
        <v>9</v>
      </c>
      <c r="B25" s="25">
        <f>SUM(B21:B24)</f>
        <v>85</v>
      </c>
      <c r="C25" s="26">
        <f>SUM(C21:C24)+1</f>
        <v>1018895</v>
      </c>
      <c r="D25" s="26"/>
      <c r="E25" s="25">
        <f>SUM(E21:E24)</f>
        <v>80</v>
      </c>
      <c r="F25" s="26">
        <f>SUM(F21:F24)</f>
        <v>492985</v>
      </c>
      <c r="G25" s="26"/>
      <c r="H25" s="25">
        <f>SUM(H21:H24)</f>
        <v>75</v>
      </c>
      <c r="I25" s="26">
        <f>SUM(I21:I24)</f>
        <v>931452</v>
      </c>
      <c r="J25" s="26"/>
      <c r="K25" s="25">
        <f>SUM(K21:K24)</f>
        <v>71</v>
      </c>
      <c r="L25" s="26">
        <f>SUM(L21:L24)</f>
        <v>943559</v>
      </c>
      <c r="M25" s="26"/>
      <c r="N25" s="25">
        <f>SUM(N21:N24)</f>
        <v>70</v>
      </c>
      <c r="O25" s="26">
        <f>SUM(O21:O24)</f>
        <v>853451</v>
      </c>
      <c r="P25" s="26"/>
      <c r="Q25" s="25">
        <f>SUM(Q21:Q24)</f>
        <v>61</v>
      </c>
      <c r="R25" s="26">
        <f>SUM(R21:R24)</f>
        <v>722984</v>
      </c>
    </row>
    <row r="26" spans="1:21">
      <c r="A26" s="20"/>
      <c r="B26" s="21"/>
      <c r="C26" s="23"/>
      <c r="D26" s="23"/>
      <c r="E26" s="21"/>
      <c r="F26" s="23"/>
      <c r="G26" s="23"/>
      <c r="H26" s="21"/>
      <c r="I26" s="23"/>
      <c r="J26" s="23"/>
      <c r="K26" s="21"/>
      <c r="L26" s="23"/>
      <c r="M26" s="23"/>
      <c r="N26" s="21"/>
      <c r="O26" s="23"/>
      <c r="P26" s="23"/>
      <c r="Q26" s="21"/>
      <c r="R26" s="23"/>
    </row>
    <row r="27" spans="1:21">
      <c r="A27" s="29" t="s">
        <v>18</v>
      </c>
      <c r="B27" s="18" t="s">
        <v>4</v>
      </c>
      <c r="C27" s="18" t="s">
        <v>12</v>
      </c>
      <c r="D27" s="18"/>
      <c r="E27" s="18" t="s">
        <v>4</v>
      </c>
      <c r="F27" s="18" t="s">
        <v>12</v>
      </c>
      <c r="G27" s="18"/>
      <c r="H27" s="18" t="s">
        <v>4</v>
      </c>
      <c r="I27" s="18" t="s">
        <v>12</v>
      </c>
      <c r="J27" s="18"/>
      <c r="K27" s="18" t="s">
        <v>4</v>
      </c>
      <c r="L27" s="18" t="s">
        <v>12</v>
      </c>
      <c r="M27" s="18"/>
      <c r="N27" s="18" t="s">
        <v>4</v>
      </c>
      <c r="O27" s="18" t="s">
        <v>12</v>
      </c>
      <c r="P27" s="18"/>
      <c r="Q27" s="18" t="s">
        <v>4</v>
      </c>
      <c r="R27" s="18" t="s">
        <v>12</v>
      </c>
    </row>
    <row r="28" spans="1:21">
      <c r="A28" s="33" t="s">
        <v>6</v>
      </c>
      <c r="B28" s="21">
        <v>242</v>
      </c>
      <c r="C28" s="23">
        <v>851250</v>
      </c>
      <c r="D28" s="31"/>
      <c r="E28" s="21">
        <v>289</v>
      </c>
      <c r="F28" s="23">
        <v>1021250</v>
      </c>
      <c r="H28" s="21">
        <v>279</v>
      </c>
      <c r="I28" s="23">
        <v>1083125</v>
      </c>
      <c r="J28" s="23"/>
      <c r="K28" s="21">
        <v>325</v>
      </c>
      <c r="L28" s="23">
        <v>1223690</v>
      </c>
      <c r="M28" s="23"/>
      <c r="N28" s="21">
        <v>343</v>
      </c>
      <c r="O28" s="23">
        <v>1293925</v>
      </c>
      <c r="P28" s="23"/>
      <c r="Q28" s="21">
        <v>406</v>
      </c>
      <c r="R28" s="23">
        <v>1479827</v>
      </c>
      <c r="S28" s="12"/>
      <c r="T28" s="12"/>
      <c r="U28" s="12"/>
    </row>
    <row r="29" spans="1:21">
      <c r="A29" s="33" t="s">
        <v>13</v>
      </c>
      <c r="B29" s="21">
        <v>162</v>
      </c>
      <c r="C29" s="23">
        <v>613334</v>
      </c>
      <c r="D29" s="31"/>
      <c r="E29" s="21">
        <v>186</v>
      </c>
      <c r="F29" s="23">
        <v>676392</v>
      </c>
      <c r="H29" s="21">
        <v>190</v>
      </c>
      <c r="I29" s="23">
        <v>748333</v>
      </c>
      <c r="J29" s="23"/>
      <c r="K29" s="21">
        <v>219</v>
      </c>
      <c r="L29" s="23">
        <v>816251</v>
      </c>
      <c r="M29" s="23"/>
      <c r="N29" s="21">
        <v>230</v>
      </c>
      <c r="O29" s="23">
        <v>890835</v>
      </c>
      <c r="P29" s="23"/>
      <c r="Q29" s="21">
        <v>281</v>
      </c>
      <c r="R29" s="23">
        <v>1031253</v>
      </c>
    </row>
    <row r="30" spans="1:21" ht="13.5">
      <c r="A30" s="34" t="s">
        <v>9</v>
      </c>
      <c r="B30" s="25">
        <f>SUM(B27:B29)</f>
        <v>404</v>
      </c>
      <c r="C30" s="26">
        <f>SUM(C28:C29)</f>
        <v>1464584</v>
      </c>
      <c r="D30" s="31"/>
      <c r="E30" s="25">
        <f>SUM(E27:E29)</f>
        <v>475</v>
      </c>
      <c r="F30" s="26">
        <f>SUM(F28:F29)</f>
        <v>1697642</v>
      </c>
      <c r="G30" s="31"/>
      <c r="H30" s="25">
        <f>SUM(H27:H29)</f>
        <v>469</v>
      </c>
      <c r="I30" s="26">
        <f>SUM(I28:I29)</f>
        <v>1831458</v>
      </c>
      <c r="K30" s="25">
        <f>SUM(K27:K29)</f>
        <v>544</v>
      </c>
      <c r="L30" s="26">
        <f>SUM(L28:L29)</f>
        <v>2039941</v>
      </c>
      <c r="M30" s="26"/>
      <c r="N30" s="25">
        <f>SUM(N27:N29)</f>
        <v>573</v>
      </c>
      <c r="O30" s="26">
        <f>SUM(O28:O29)</f>
        <v>2184760</v>
      </c>
      <c r="P30" s="26"/>
      <c r="Q30" s="25">
        <f>SUM(Q27:Q29)</f>
        <v>687</v>
      </c>
      <c r="R30" s="26">
        <f>SUM(R28:R29)</f>
        <v>2511080</v>
      </c>
    </row>
    <row r="32" spans="1:21">
      <c r="A32" s="29" t="s">
        <v>15</v>
      </c>
      <c r="B32" s="19"/>
      <c r="C32" s="19"/>
      <c r="D32" s="19"/>
      <c r="E32" s="19"/>
      <c r="F32" s="19"/>
      <c r="G32" s="19"/>
      <c r="H32" s="19"/>
      <c r="I32" s="18"/>
      <c r="J32" s="18"/>
      <c r="K32" s="19"/>
      <c r="L32" s="19"/>
      <c r="M32" s="19"/>
      <c r="N32" s="19"/>
      <c r="O32" s="19"/>
      <c r="P32" s="19"/>
      <c r="Q32" s="19"/>
      <c r="R32" s="19"/>
    </row>
    <row r="33" spans="1:19">
      <c r="A33" s="29" t="s">
        <v>16</v>
      </c>
      <c r="B33" s="19" t="s">
        <v>4</v>
      </c>
      <c r="C33" s="19" t="s">
        <v>12</v>
      </c>
      <c r="D33" s="19"/>
      <c r="E33" s="19" t="s">
        <v>4</v>
      </c>
      <c r="F33" s="18" t="s">
        <v>12</v>
      </c>
      <c r="G33" s="19"/>
      <c r="H33" s="19" t="s">
        <v>4</v>
      </c>
      <c r="I33" s="19" t="s">
        <v>12</v>
      </c>
      <c r="J33" s="19"/>
      <c r="K33" s="19" t="s">
        <v>4</v>
      </c>
      <c r="L33" s="19" t="s">
        <v>22</v>
      </c>
      <c r="M33" s="19"/>
      <c r="N33" s="18" t="s">
        <v>4</v>
      </c>
      <c r="O33" s="18" t="s">
        <v>12</v>
      </c>
      <c r="P33" s="19"/>
      <c r="Q33" s="18" t="s">
        <v>4</v>
      </c>
      <c r="R33" s="18" t="s">
        <v>12</v>
      </c>
    </row>
    <row r="34" spans="1:19">
      <c r="A34" s="20" t="s">
        <v>6</v>
      </c>
      <c r="B34" s="21">
        <v>191</v>
      </c>
      <c r="C34" s="23">
        <v>886686</v>
      </c>
      <c r="D34" s="23"/>
      <c r="E34" s="36">
        <v>0</v>
      </c>
      <c r="F34" s="36">
        <v>0</v>
      </c>
      <c r="G34" s="23"/>
      <c r="H34" s="21">
        <v>89</v>
      </c>
      <c r="I34" s="23">
        <v>442500</v>
      </c>
      <c r="J34" s="23"/>
      <c r="K34" s="21">
        <v>100</v>
      </c>
      <c r="L34" s="23">
        <v>475000</v>
      </c>
      <c r="M34" s="23"/>
      <c r="N34" s="21">
        <v>166</v>
      </c>
      <c r="O34" s="23">
        <v>775120</v>
      </c>
      <c r="P34" s="23"/>
      <c r="Q34" s="21">
        <v>160</v>
      </c>
      <c r="R34" s="23">
        <v>742481</v>
      </c>
    </row>
    <row r="35" spans="1:19">
      <c r="A35" s="20" t="s">
        <v>8</v>
      </c>
      <c r="B35" s="21">
        <v>5</v>
      </c>
      <c r="C35" s="23">
        <v>25000</v>
      </c>
      <c r="D35" s="23"/>
      <c r="E35" s="36">
        <v>0</v>
      </c>
      <c r="F35" s="36">
        <v>0</v>
      </c>
      <c r="G35" s="23"/>
      <c r="H35" s="21">
        <v>2</v>
      </c>
      <c r="I35" s="23">
        <v>10000</v>
      </c>
      <c r="J35" s="23"/>
      <c r="K35" s="30">
        <v>4</v>
      </c>
      <c r="L35" s="22">
        <v>20000</v>
      </c>
      <c r="M35" s="23"/>
      <c r="N35" s="30">
        <v>6</v>
      </c>
      <c r="O35" s="22">
        <v>30000</v>
      </c>
      <c r="P35" s="23"/>
      <c r="Q35" s="30">
        <v>4</v>
      </c>
      <c r="R35" s="22">
        <v>13134</v>
      </c>
    </row>
    <row r="36" spans="1:19">
      <c r="A36" s="20" t="s">
        <v>13</v>
      </c>
      <c r="B36" s="21">
        <v>180</v>
      </c>
      <c r="C36" s="23">
        <v>860455</v>
      </c>
      <c r="D36" s="23"/>
      <c r="E36" s="36">
        <v>0</v>
      </c>
      <c r="F36" s="36">
        <v>0</v>
      </c>
      <c r="G36" s="23"/>
      <c r="H36" s="21">
        <v>78</v>
      </c>
      <c r="I36" s="23">
        <v>371494</v>
      </c>
      <c r="J36" s="23"/>
      <c r="K36" s="21">
        <v>85</v>
      </c>
      <c r="L36" s="23">
        <v>395335</v>
      </c>
      <c r="M36" s="23"/>
      <c r="N36" s="21">
        <v>181</v>
      </c>
      <c r="O36" s="23">
        <v>853336</v>
      </c>
      <c r="P36" s="23"/>
      <c r="Q36" s="21">
        <v>200</v>
      </c>
      <c r="R36" s="23">
        <v>943339</v>
      </c>
    </row>
    <row r="37" spans="1:19">
      <c r="A37" s="20" t="s">
        <v>17</v>
      </c>
      <c r="B37" s="30">
        <v>3</v>
      </c>
      <c r="C37" s="23">
        <v>15000</v>
      </c>
      <c r="D37" s="31"/>
      <c r="E37" s="36">
        <v>0</v>
      </c>
      <c r="F37" s="36">
        <v>0</v>
      </c>
      <c r="G37" s="30"/>
      <c r="H37" s="30">
        <v>3</v>
      </c>
      <c r="I37" s="23">
        <v>13334</v>
      </c>
      <c r="J37" s="30"/>
      <c r="K37" s="36">
        <v>0</v>
      </c>
      <c r="L37" s="36">
        <v>0</v>
      </c>
      <c r="M37" s="30"/>
      <c r="N37" s="36">
        <v>0</v>
      </c>
      <c r="O37" s="36">
        <v>0</v>
      </c>
      <c r="P37" s="30"/>
      <c r="Q37" s="36">
        <v>0</v>
      </c>
      <c r="R37" s="36">
        <v>0</v>
      </c>
    </row>
    <row r="38" spans="1:19" ht="13.5">
      <c r="A38" s="24" t="s">
        <v>9</v>
      </c>
      <c r="B38" s="25">
        <f>SUM(B34:B37)</f>
        <v>379</v>
      </c>
      <c r="C38" s="26">
        <f>SUM(C34:C37)</f>
        <v>1787141</v>
      </c>
      <c r="D38" s="32"/>
      <c r="E38" s="25">
        <f>SUM(E34:E37)</f>
        <v>0</v>
      </c>
      <c r="F38" s="26">
        <f>SUM(F34:F37)</f>
        <v>0</v>
      </c>
      <c r="G38" s="26"/>
      <c r="H38" s="25">
        <f>SUM(H34:H37)</f>
        <v>172</v>
      </c>
      <c r="I38" s="26">
        <f>SUM(I34:I37)</f>
        <v>837328</v>
      </c>
      <c r="J38" s="26"/>
      <c r="K38" s="25">
        <f>SUM(K34:K37)</f>
        <v>189</v>
      </c>
      <c r="L38" s="26">
        <f>SUM(L34:L37)</f>
        <v>890335</v>
      </c>
      <c r="M38" s="26"/>
      <c r="N38" s="25">
        <f>SUM(N34:N37)</f>
        <v>353</v>
      </c>
      <c r="O38" s="26">
        <f>SUM(O34:O37)</f>
        <v>1658456</v>
      </c>
      <c r="P38" s="26"/>
      <c r="Q38" s="25">
        <f>SUM(Q34:Q37)</f>
        <v>364</v>
      </c>
      <c r="R38" s="26">
        <f>SUM(R34:R37)</f>
        <v>1698954</v>
      </c>
    </row>
    <row r="39" spans="1:19" ht="12.75" customHeight="1">
      <c r="A39" s="24"/>
      <c r="B39" s="25"/>
      <c r="C39" s="26"/>
      <c r="D39" s="32"/>
      <c r="E39" s="25"/>
      <c r="F39" s="26"/>
      <c r="G39" s="26"/>
      <c r="H39" s="25"/>
      <c r="I39" s="26"/>
      <c r="J39" s="26"/>
      <c r="K39" s="25"/>
      <c r="L39" s="26"/>
      <c r="M39" s="26"/>
      <c r="N39" s="25"/>
      <c r="O39" s="26"/>
      <c r="P39" s="26"/>
      <c r="Q39" s="25"/>
      <c r="R39" s="26"/>
    </row>
    <row r="40" spans="1:19" ht="12.75" customHeight="1">
      <c r="A40" s="24"/>
      <c r="B40" s="25"/>
      <c r="C40" s="26"/>
      <c r="D40" s="32"/>
      <c r="E40" s="25"/>
      <c r="F40" s="26"/>
      <c r="G40" s="26"/>
      <c r="H40" s="25"/>
      <c r="I40" s="26"/>
      <c r="J40" s="26"/>
      <c r="K40" s="25"/>
      <c r="L40" s="26"/>
      <c r="M40" s="26"/>
      <c r="N40" s="25"/>
      <c r="O40" s="26"/>
      <c r="P40" s="26"/>
      <c r="Q40" s="25"/>
      <c r="R40" s="26"/>
    </row>
    <row r="41" spans="1:19" ht="12.75" customHeight="1">
      <c r="A41" s="27" t="s">
        <v>23</v>
      </c>
      <c r="B41" s="12"/>
      <c r="C41" s="12"/>
      <c r="D41" s="12"/>
      <c r="E41" s="12"/>
      <c r="F41" s="12"/>
      <c r="S41" s="23"/>
    </row>
    <row r="42" spans="1:19" ht="12.75" customHeight="1">
      <c r="A42" s="27" t="s">
        <v>24</v>
      </c>
    </row>
    <row r="43" spans="1:19" ht="12.75" customHeight="1">
      <c r="A43" s="27" t="s">
        <v>25</v>
      </c>
    </row>
    <row r="44" spans="1:19">
      <c r="O44" s="35"/>
      <c r="R44" s="35"/>
    </row>
  </sheetData>
  <printOptions horizontalCentered="1"/>
  <pageMargins left="0.7" right="0.7" top="0.75" bottom="0.75" header="0.3" footer="0.3"/>
  <pageSetup scale="75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3.0b Sum by sector</vt:lpstr>
      <vt:lpstr>'T 3.0b Sum by sector'!Print_Area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Heywood Buzzfuddle</cp:lastModifiedBy>
  <cp:lastPrinted>2021-02-26T22:28:54Z</cp:lastPrinted>
  <dcterms:created xsi:type="dcterms:W3CDTF">2019-12-20T17:01:43Z</dcterms:created>
  <dcterms:modified xsi:type="dcterms:W3CDTF">2021-02-26T22:40:12Z</dcterms:modified>
</cp:coreProperties>
</file>