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70E612E4-5948-44A6-8AC6-D6DEB109A26F}" xr6:coauthVersionLast="41" xr6:coauthVersionMax="41" xr10:uidLastSave="{00000000-0000-0000-0000-000000000000}"/>
  <bookViews>
    <workbookView xWindow="-20055" yWindow="1830" windowWidth="18945" windowHeight="9900" xr2:uid="{779DBF82-A2F6-4CC5-8A4F-0678EA48088C}"/>
  </bookViews>
  <sheets>
    <sheet name="T 2.6c Char Elig Combined" sheetId="1" r:id="rId1"/>
  </sheets>
  <definedNames>
    <definedName name="_xlnm.Print_Area" localSheetId="0">'T 2.6c Char Elig Combined'!$A$1:$K$35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/>
  <c r="E17" i="1"/>
  <c r="F16" i="1"/>
  <c r="E16" i="1"/>
  <c r="F15" i="1"/>
  <c r="E15" i="1"/>
  <c r="F14" i="1"/>
  <c r="E14" i="1"/>
  <c r="F13" i="1"/>
  <c r="E13" i="1"/>
</calcChain>
</file>

<file path=xl/sharedStrings.xml><?xml version="1.0" encoding="utf-8"?>
<sst xmlns="http://schemas.openxmlformats.org/spreadsheetml/2006/main" count="44" uniqueCount="39">
  <si>
    <t>FY2015</t>
  </si>
  <si>
    <t>FY2016</t>
  </si>
  <si>
    <t>FY2017</t>
  </si>
  <si>
    <t>FY2018</t>
  </si>
  <si>
    <t>FY2019</t>
  </si>
  <si>
    <t>NUMBER ELIGIBLE:</t>
  </si>
  <si>
    <t>MEAN ANNOUNCED MAP GRANT:</t>
  </si>
  <si>
    <t>Overall</t>
  </si>
  <si>
    <t>Public 4-Year</t>
  </si>
  <si>
    <t>Public 2-Year</t>
  </si>
  <si>
    <t>Private Non-Profit</t>
  </si>
  <si>
    <t>Hospital Schools</t>
  </si>
  <si>
    <t>Proprietary</t>
  </si>
  <si>
    <t>APPLICANT  DISTRIBUTION:</t>
  </si>
  <si>
    <t xml:space="preserve">CLASS LEVEL: </t>
  </si>
  <si>
    <t>Freshmen</t>
  </si>
  <si>
    <t>Sophomores</t>
  </si>
  <si>
    <t>Other Undergraduates</t>
  </si>
  <si>
    <t xml:space="preserve">ILLINOIS REGIONS: </t>
  </si>
  <si>
    <t>Chicago (Zip 606)</t>
  </si>
  <si>
    <t>Collar Area (600-605, 607, 608)</t>
  </si>
  <si>
    <t>All Other Areas</t>
  </si>
  <si>
    <t>%  With Assets</t>
  </si>
  <si>
    <t>Mean Assets</t>
  </si>
  <si>
    <t>%  With Tax Income</t>
  </si>
  <si>
    <t>HOUSEHOLD:</t>
  </si>
  <si>
    <t>Mean Size</t>
  </si>
  <si>
    <t>Mean # in College</t>
  </si>
  <si>
    <t>EXPECTED FAMILY CONTRIBUTION:</t>
  </si>
  <si>
    <t>Percent Zero EFC</t>
  </si>
  <si>
    <t>Mean Federal EFC</t>
  </si>
  <si>
    <t>Table 2.6c of the 2019 ISAC Data Book</t>
  </si>
  <si>
    <t xml:space="preserve">PARENTS OF DEPENDENT STUDENTS/ </t>
  </si>
  <si>
    <t>INDEPENDENT STUDENTS:</t>
  </si>
  <si>
    <t>Mean Tax Income #</t>
  </si>
  <si>
    <t>ISAC Adjusted EFC</t>
  </si>
  <si>
    <t># Mean Taxable Income does not include dependent student income.</t>
  </si>
  <si>
    <t>Characteristics of Eligible Dependent/Independent Combined MAP Applicants</t>
  </si>
  <si>
    <t>FY2015-FY2019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</si>
</sst>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&quot;$&quot;#,##0"/>
    <numFmt numFmtId="165" formatCode="0.0"/>
  </numFmts>
  <fonts count="9">
    <font>
      <sz val="8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ZapfChancery"/>
    </font>
    <font>
      <b/>
      <u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4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Protection="1"/>
    <xf numFmtId="0" fontId="0" fillId="0" borderId="0" xfId="0" applyFill="1" applyProtection="1"/>
    <xf numFmtId="0" fontId="2" fillId="0" borderId="0" xfId="0" applyFont="1" applyFill="1" applyProtection="1"/>
    <xf numFmtId="0" fontId="3" fillId="0" borderId="0" xfId="0" applyFont="1" applyFill="1" applyProtection="1"/>
    <xf numFmtId="0" fontId="0" fillId="0" borderId="0" xfId="0" applyFill="1"/>
    <xf numFmtId="0" fontId="4" fillId="0" borderId="3" xfId="0" applyFont="1" applyFill="1" applyBorder="1" applyProtection="1"/>
    <xf numFmtId="0" fontId="4" fillId="0" borderId="3" xfId="0" applyFont="1" applyFill="1" applyBorder="1" applyAlignment="1" applyProtection="1">
      <alignment horizontal="right"/>
    </xf>
    <xf numFmtId="0" fontId="5" fillId="0" borderId="5" xfId="0" applyFont="1" applyFill="1" applyBorder="1" applyProtection="1"/>
    <xf numFmtId="3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Protection="1"/>
    <xf numFmtId="164" fontId="5" fillId="0" borderId="0" xfId="0" applyNumberFormat="1" applyFont="1" applyFill="1" applyBorder="1" applyAlignment="1" applyProtection="1">
      <alignment horizontal="right"/>
    </xf>
    <xf numFmtId="0" fontId="5" fillId="0" borderId="6" xfId="0" applyFont="1" applyFill="1" applyBorder="1" applyProtection="1"/>
    <xf numFmtId="164" fontId="5" fillId="0" borderId="5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9" fontId="5" fillId="0" borderId="0" xfId="0" applyNumberFormat="1" applyFont="1" applyFill="1" applyBorder="1" applyAlignment="1" applyProtection="1">
      <alignment horizontal="right"/>
    </xf>
    <xf numFmtId="9" fontId="5" fillId="0" borderId="6" xfId="0" applyNumberFormat="1" applyFont="1" applyFill="1" applyBorder="1" applyAlignment="1" applyProtection="1">
      <alignment horizontal="right"/>
    </xf>
    <xf numFmtId="9" fontId="5" fillId="0" borderId="5" xfId="0" applyNumberFormat="1" applyFont="1" applyFill="1" applyBorder="1" applyAlignment="1" applyProtection="1">
      <alignment horizontal="right"/>
    </xf>
    <xf numFmtId="0" fontId="5" fillId="0" borderId="8" xfId="0" applyFont="1" applyFill="1" applyBorder="1" applyProtection="1"/>
    <xf numFmtId="165" fontId="5" fillId="0" borderId="0" xfId="0" applyNumberFormat="1" applyFont="1" applyFill="1" applyBorder="1" applyAlignment="1" applyProtection="1">
      <alignment horizontal="right"/>
    </xf>
    <xf numFmtId="0" fontId="0" fillId="0" borderId="9" xfId="0" applyFill="1" applyBorder="1" applyProtection="1"/>
    <xf numFmtId="0" fontId="0" fillId="0" borderId="10" xfId="0" applyFill="1" applyBorder="1" applyProtection="1"/>
    <xf numFmtId="0" fontId="0" fillId="0" borderId="10" xfId="0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7" fillId="0" borderId="0" xfId="0" applyFont="1" applyFill="1"/>
    <xf numFmtId="0" fontId="4" fillId="0" borderId="2" xfId="0" applyFont="1" applyFill="1" applyBorder="1" applyProtection="1"/>
    <xf numFmtId="37" fontId="5" fillId="0" borderId="4" xfId="0" applyNumberFormat="1" applyFont="1" applyFill="1" applyBorder="1" applyProtection="1"/>
    <xf numFmtId="5" fontId="5" fillId="0" borderId="4" xfId="0" applyNumberFormat="1" applyFont="1" applyFill="1" applyBorder="1" applyProtection="1"/>
    <xf numFmtId="9" fontId="5" fillId="0" borderId="4" xfId="0" applyNumberFormat="1" applyFont="1" applyFill="1" applyBorder="1" applyProtection="1"/>
    <xf numFmtId="0" fontId="5" fillId="0" borderId="0" xfId="0" applyFont="1" applyFill="1" applyBorder="1" applyAlignment="1" applyProtection="1">
      <alignment horizontal="left" indent="2"/>
    </xf>
    <xf numFmtId="0" fontId="8" fillId="0" borderId="0" xfId="0" applyFont="1" applyFill="1"/>
    <xf numFmtId="0" fontId="0" fillId="0" borderId="0" xfId="0" applyFill="1" applyAlignment="1">
      <alignment horizontal="left"/>
    </xf>
    <xf numFmtId="0" fontId="0" fillId="0" borderId="0" xfId="0" quotePrefix="1" applyFill="1"/>
    <xf numFmtId="0" fontId="0" fillId="0" borderId="0" xfId="0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7" xfId="0" applyFill="1" applyBorder="1"/>
    <xf numFmtId="0" fontId="0" fillId="0" borderId="1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F7A4F-C877-457E-8E5C-86DCD600DAA7}">
  <sheetPr>
    <tabColor theme="3" tint="0.59999389629810485"/>
  </sheetPr>
  <dimension ref="B1:P39"/>
  <sheetViews>
    <sheetView tabSelected="1" view="pageBreakPreview" zoomScaleNormal="90" zoomScaleSheetLayoutView="100" workbookViewId="0">
      <selection activeCell="N26" sqref="N26"/>
    </sheetView>
  </sheetViews>
  <sheetFormatPr defaultRowHeight="10.199999999999999"/>
  <cols>
    <col min="1" max="1" width="3.7109375" style="5" customWidth="1"/>
    <col min="2" max="2" width="3.85546875" style="5" customWidth="1"/>
    <col min="3" max="3" width="44.28515625" style="5" customWidth="1"/>
    <col min="4" max="4" width="33.140625" style="5" customWidth="1"/>
    <col min="5" max="9" width="12.85546875" style="5" customWidth="1"/>
    <col min="10" max="10" width="2.28515625" style="5" customWidth="1"/>
    <col min="11" max="11" width="3.7109375" style="5" customWidth="1"/>
    <col min="12" max="232" width="9.28515625" style="5"/>
    <col min="233" max="233" width="3.85546875" style="5" customWidth="1"/>
    <col min="234" max="234" width="44.28515625" style="5" customWidth="1"/>
    <col min="235" max="235" width="33.140625" style="5" customWidth="1"/>
    <col min="236" max="239" width="11.85546875" style="5" customWidth="1"/>
    <col min="240" max="240" width="11.28515625" style="5" customWidth="1"/>
    <col min="241" max="241" width="5.7109375" style="5" customWidth="1"/>
    <col min="242" max="242" width="3.85546875" style="5" customWidth="1"/>
    <col min="243" max="243" width="42" style="5" customWidth="1"/>
    <col min="244" max="244" width="33" style="5" customWidth="1"/>
    <col min="245" max="247" width="11.85546875" style="5" customWidth="1"/>
    <col min="248" max="248" width="11.7109375" style="5" customWidth="1"/>
    <col min="249" max="249" width="10" style="5" customWidth="1"/>
    <col min="250" max="250" width="9.28515625" style="5"/>
    <col min="251" max="251" width="15.7109375" style="5" bestFit="1" customWidth="1"/>
    <col min="252" max="488" width="9.28515625" style="5"/>
    <col min="489" max="489" width="3.85546875" style="5" customWidth="1"/>
    <col min="490" max="490" width="44.28515625" style="5" customWidth="1"/>
    <col min="491" max="491" width="33.140625" style="5" customWidth="1"/>
    <col min="492" max="495" width="11.85546875" style="5" customWidth="1"/>
    <col min="496" max="496" width="11.28515625" style="5" customWidth="1"/>
    <col min="497" max="497" width="5.7109375" style="5" customWidth="1"/>
    <col min="498" max="498" width="3.85546875" style="5" customWidth="1"/>
    <col min="499" max="499" width="42" style="5" customWidth="1"/>
    <col min="500" max="500" width="33" style="5" customWidth="1"/>
    <col min="501" max="503" width="11.85546875" style="5" customWidth="1"/>
    <col min="504" max="504" width="11.7109375" style="5" customWidth="1"/>
    <col min="505" max="505" width="10" style="5" customWidth="1"/>
    <col min="506" max="506" width="9.28515625" style="5"/>
    <col min="507" max="507" width="15.7109375" style="5" bestFit="1" customWidth="1"/>
    <col min="508" max="744" width="9.28515625" style="5"/>
    <col min="745" max="745" width="3.85546875" style="5" customWidth="1"/>
    <col min="746" max="746" width="44.28515625" style="5" customWidth="1"/>
    <col min="747" max="747" width="33.140625" style="5" customWidth="1"/>
    <col min="748" max="751" width="11.85546875" style="5" customWidth="1"/>
    <col min="752" max="752" width="11.28515625" style="5" customWidth="1"/>
    <col min="753" max="753" width="5.7109375" style="5" customWidth="1"/>
    <col min="754" max="754" width="3.85546875" style="5" customWidth="1"/>
    <col min="755" max="755" width="42" style="5" customWidth="1"/>
    <col min="756" max="756" width="33" style="5" customWidth="1"/>
    <col min="757" max="759" width="11.85546875" style="5" customWidth="1"/>
    <col min="760" max="760" width="11.7109375" style="5" customWidth="1"/>
    <col min="761" max="761" width="10" style="5" customWidth="1"/>
    <col min="762" max="762" width="9.28515625" style="5"/>
    <col min="763" max="763" width="15.7109375" style="5" bestFit="1" customWidth="1"/>
    <col min="764" max="1000" width="9.28515625" style="5"/>
    <col min="1001" max="1001" width="3.85546875" style="5" customWidth="1"/>
    <col min="1002" max="1002" width="44.28515625" style="5" customWidth="1"/>
    <col min="1003" max="1003" width="33.140625" style="5" customWidth="1"/>
    <col min="1004" max="1007" width="11.85546875" style="5" customWidth="1"/>
    <col min="1008" max="1008" width="11.28515625" style="5" customWidth="1"/>
    <col min="1009" max="1009" width="5.7109375" style="5" customWidth="1"/>
    <col min="1010" max="1010" width="3.85546875" style="5" customWidth="1"/>
    <col min="1011" max="1011" width="42" style="5" customWidth="1"/>
    <col min="1012" max="1012" width="33" style="5" customWidth="1"/>
    <col min="1013" max="1015" width="11.85546875" style="5" customWidth="1"/>
    <col min="1016" max="1016" width="11.7109375" style="5" customWidth="1"/>
    <col min="1017" max="1017" width="10" style="5" customWidth="1"/>
    <col min="1018" max="1018" width="9.28515625" style="5"/>
    <col min="1019" max="1019" width="15.7109375" style="5" bestFit="1" customWidth="1"/>
    <col min="1020" max="1256" width="9.28515625" style="5"/>
    <col min="1257" max="1257" width="3.85546875" style="5" customWidth="1"/>
    <col min="1258" max="1258" width="44.28515625" style="5" customWidth="1"/>
    <col min="1259" max="1259" width="33.140625" style="5" customWidth="1"/>
    <col min="1260" max="1263" width="11.85546875" style="5" customWidth="1"/>
    <col min="1264" max="1264" width="11.28515625" style="5" customWidth="1"/>
    <col min="1265" max="1265" width="5.7109375" style="5" customWidth="1"/>
    <col min="1266" max="1266" width="3.85546875" style="5" customWidth="1"/>
    <col min="1267" max="1267" width="42" style="5" customWidth="1"/>
    <col min="1268" max="1268" width="33" style="5" customWidth="1"/>
    <col min="1269" max="1271" width="11.85546875" style="5" customWidth="1"/>
    <col min="1272" max="1272" width="11.7109375" style="5" customWidth="1"/>
    <col min="1273" max="1273" width="10" style="5" customWidth="1"/>
    <col min="1274" max="1274" width="9.28515625" style="5"/>
    <col min="1275" max="1275" width="15.7109375" style="5" bestFit="1" customWidth="1"/>
    <col min="1276" max="1512" width="9.28515625" style="5"/>
    <col min="1513" max="1513" width="3.85546875" style="5" customWidth="1"/>
    <col min="1514" max="1514" width="44.28515625" style="5" customWidth="1"/>
    <col min="1515" max="1515" width="33.140625" style="5" customWidth="1"/>
    <col min="1516" max="1519" width="11.85546875" style="5" customWidth="1"/>
    <col min="1520" max="1520" width="11.28515625" style="5" customWidth="1"/>
    <col min="1521" max="1521" width="5.7109375" style="5" customWidth="1"/>
    <col min="1522" max="1522" width="3.85546875" style="5" customWidth="1"/>
    <col min="1523" max="1523" width="42" style="5" customWidth="1"/>
    <col min="1524" max="1524" width="33" style="5" customWidth="1"/>
    <col min="1525" max="1527" width="11.85546875" style="5" customWidth="1"/>
    <col min="1528" max="1528" width="11.7109375" style="5" customWidth="1"/>
    <col min="1529" max="1529" width="10" style="5" customWidth="1"/>
    <col min="1530" max="1530" width="9.28515625" style="5"/>
    <col min="1531" max="1531" width="15.7109375" style="5" bestFit="1" customWidth="1"/>
    <col min="1532" max="1768" width="9.28515625" style="5"/>
    <col min="1769" max="1769" width="3.85546875" style="5" customWidth="1"/>
    <col min="1770" max="1770" width="44.28515625" style="5" customWidth="1"/>
    <col min="1771" max="1771" width="33.140625" style="5" customWidth="1"/>
    <col min="1772" max="1775" width="11.85546875" style="5" customWidth="1"/>
    <col min="1776" max="1776" width="11.28515625" style="5" customWidth="1"/>
    <col min="1777" max="1777" width="5.7109375" style="5" customWidth="1"/>
    <col min="1778" max="1778" width="3.85546875" style="5" customWidth="1"/>
    <col min="1779" max="1779" width="42" style="5" customWidth="1"/>
    <col min="1780" max="1780" width="33" style="5" customWidth="1"/>
    <col min="1781" max="1783" width="11.85546875" style="5" customWidth="1"/>
    <col min="1784" max="1784" width="11.7109375" style="5" customWidth="1"/>
    <col min="1785" max="1785" width="10" style="5" customWidth="1"/>
    <col min="1786" max="1786" width="9.28515625" style="5"/>
    <col min="1787" max="1787" width="15.7109375" style="5" bestFit="1" customWidth="1"/>
    <col min="1788" max="2024" width="9.28515625" style="5"/>
    <col min="2025" max="2025" width="3.85546875" style="5" customWidth="1"/>
    <col min="2026" max="2026" width="44.28515625" style="5" customWidth="1"/>
    <col min="2027" max="2027" width="33.140625" style="5" customWidth="1"/>
    <col min="2028" max="2031" width="11.85546875" style="5" customWidth="1"/>
    <col min="2032" max="2032" width="11.28515625" style="5" customWidth="1"/>
    <col min="2033" max="2033" width="5.7109375" style="5" customWidth="1"/>
    <col min="2034" max="2034" width="3.85546875" style="5" customWidth="1"/>
    <col min="2035" max="2035" width="42" style="5" customWidth="1"/>
    <col min="2036" max="2036" width="33" style="5" customWidth="1"/>
    <col min="2037" max="2039" width="11.85546875" style="5" customWidth="1"/>
    <col min="2040" max="2040" width="11.7109375" style="5" customWidth="1"/>
    <col min="2041" max="2041" width="10" style="5" customWidth="1"/>
    <col min="2042" max="2042" width="9.28515625" style="5"/>
    <col min="2043" max="2043" width="15.7109375" style="5" bestFit="1" customWidth="1"/>
    <col min="2044" max="2280" width="9.28515625" style="5"/>
    <col min="2281" max="2281" width="3.85546875" style="5" customWidth="1"/>
    <col min="2282" max="2282" width="44.28515625" style="5" customWidth="1"/>
    <col min="2283" max="2283" width="33.140625" style="5" customWidth="1"/>
    <col min="2284" max="2287" width="11.85546875" style="5" customWidth="1"/>
    <col min="2288" max="2288" width="11.28515625" style="5" customWidth="1"/>
    <col min="2289" max="2289" width="5.7109375" style="5" customWidth="1"/>
    <col min="2290" max="2290" width="3.85546875" style="5" customWidth="1"/>
    <col min="2291" max="2291" width="42" style="5" customWidth="1"/>
    <col min="2292" max="2292" width="33" style="5" customWidth="1"/>
    <col min="2293" max="2295" width="11.85546875" style="5" customWidth="1"/>
    <col min="2296" max="2296" width="11.7109375" style="5" customWidth="1"/>
    <col min="2297" max="2297" width="10" style="5" customWidth="1"/>
    <col min="2298" max="2298" width="9.28515625" style="5"/>
    <col min="2299" max="2299" width="15.7109375" style="5" bestFit="1" customWidth="1"/>
    <col min="2300" max="2536" width="9.28515625" style="5"/>
    <col min="2537" max="2537" width="3.85546875" style="5" customWidth="1"/>
    <col min="2538" max="2538" width="44.28515625" style="5" customWidth="1"/>
    <col min="2539" max="2539" width="33.140625" style="5" customWidth="1"/>
    <col min="2540" max="2543" width="11.85546875" style="5" customWidth="1"/>
    <col min="2544" max="2544" width="11.28515625" style="5" customWidth="1"/>
    <col min="2545" max="2545" width="5.7109375" style="5" customWidth="1"/>
    <col min="2546" max="2546" width="3.85546875" style="5" customWidth="1"/>
    <col min="2547" max="2547" width="42" style="5" customWidth="1"/>
    <col min="2548" max="2548" width="33" style="5" customWidth="1"/>
    <col min="2549" max="2551" width="11.85546875" style="5" customWidth="1"/>
    <col min="2552" max="2552" width="11.7109375" style="5" customWidth="1"/>
    <col min="2553" max="2553" width="10" style="5" customWidth="1"/>
    <col min="2554" max="2554" width="9.28515625" style="5"/>
    <col min="2555" max="2555" width="15.7109375" style="5" bestFit="1" customWidth="1"/>
    <col min="2556" max="2792" width="9.28515625" style="5"/>
    <col min="2793" max="2793" width="3.85546875" style="5" customWidth="1"/>
    <col min="2794" max="2794" width="44.28515625" style="5" customWidth="1"/>
    <col min="2795" max="2795" width="33.140625" style="5" customWidth="1"/>
    <col min="2796" max="2799" width="11.85546875" style="5" customWidth="1"/>
    <col min="2800" max="2800" width="11.28515625" style="5" customWidth="1"/>
    <col min="2801" max="2801" width="5.7109375" style="5" customWidth="1"/>
    <col min="2802" max="2802" width="3.85546875" style="5" customWidth="1"/>
    <col min="2803" max="2803" width="42" style="5" customWidth="1"/>
    <col min="2804" max="2804" width="33" style="5" customWidth="1"/>
    <col min="2805" max="2807" width="11.85546875" style="5" customWidth="1"/>
    <col min="2808" max="2808" width="11.7109375" style="5" customWidth="1"/>
    <col min="2809" max="2809" width="10" style="5" customWidth="1"/>
    <col min="2810" max="2810" width="9.28515625" style="5"/>
    <col min="2811" max="2811" width="15.7109375" style="5" bestFit="1" customWidth="1"/>
    <col min="2812" max="3048" width="9.28515625" style="5"/>
    <col min="3049" max="3049" width="3.85546875" style="5" customWidth="1"/>
    <col min="3050" max="3050" width="44.28515625" style="5" customWidth="1"/>
    <col min="3051" max="3051" width="33.140625" style="5" customWidth="1"/>
    <col min="3052" max="3055" width="11.85546875" style="5" customWidth="1"/>
    <col min="3056" max="3056" width="11.28515625" style="5" customWidth="1"/>
    <col min="3057" max="3057" width="5.7109375" style="5" customWidth="1"/>
    <col min="3058" max="3058" width="3.85546875" style="5" customWidth="1"/>
    <col min="3059" max="3059" width="42" style="5" customWidth="1"/>
    <col min="3060" max="3060" width="33" style="5" customWidth="1"/>
    <col min="3061" max="3063" width="11.85546875" style="5" customWidth="1"/>
    <col min="3064" max="3064" width="11.7109375" style="5" customWidth="1"/>
    <col min="3065" max="3065" width="10" style="5" customWidth="1"/>
    <col min="3066" max="3066" width="9.28515625" style="5"/>
    <col min="3067" max="3067" width="15.7109375" style="5" bestFit="1" customWidth="1"/>
    <col min="3068" max="3304" width="9.28515625" style="5"/>
    <col min="3305" max="3305" width="3.85546875" style="5" customWidth="1"/>
    <col min="3306" max="3306" width="44.28515625" style="5" customWidth="1"/>
    <col min="3307" max="3307" width="33.140625" style="5" customWidth="1"/>
    <col min="3308" max="3311" width="11.85546875" style="5" customWidth="1"/>
    <col min="3312" max="3312" width="11.28515625" style="5" customWidth="1"/>
    <col min="3313" max="3313" width="5.7109375" style="5" customWidth="1"/>
    <col min="3314" max="3314" width="3.85546875" style="5" customWidth="1"/>
    <col min="3315" max="3315" width="42" style="5" customWidth="1"/>
    <col min="3316" max="3316" width="33" style="5" customWidth="1"/>
    <col min="3317" max="3319" width="11.85546875" style="5" customWidth="1"/>
    <col min="3320" max="3320" width="11.7109375" style="5" customWidth="1"/>
    <col min="3321" max="3321" width="10" style="5" customWidth="1"/>
    <col min="3322" max="3322" width="9.28515625" style="5"/>
    <col min="3323" max="3323" width="15.7109375" style="5" bestFit="1" customWidth="1"/>
    <col min="3324" max="3560" width="9.28515625" style="5"/>
    <col min="3561" max="3561" width="3.85546875" style="5" customWidth="1"/>
    <col min="3562" max="3562" width="44.28515625" style="5" customWidth="1"/>
    <col min="3563" max="3563" width="33.140625" style="5" customWidth="1"/>
    <col min="3564" max="3567" width="11.85546875" style="5" customWidth="1"/>
    <col min="3568" max="3568" width="11.28515625" style="5" customWidth="1"/>
    <col min="3569" max="3569" width="5.7109375" style="5" customWidth="1"/>
    <col min="3570" max="3570" width="3.85546875" style="5" customWidth="1"/>
    <col min="3571" max="3571" width="42" style="5" customWidth="1"/>
    <col min="3572" max="3572" width="33" style="5" customWidth="1"/>
    <col min="3573" max="3575" width="11.85546875" style="5" customWidth="1"/>
    <col min="3576" max="3576" width="11.7109375" style="5" customWidth="1"/>
    <col min="3577" max="3577" width="10" style="5" customWidth="1"/>
    <col min="3578" max="3578" width="9.28515625" style="5"/>
    <col min="3579" max="3579" width="15.7109375" style="5" bestFit="1" customWidth="1"/>
    <col min="3580" max="3816" width="9.28515625" style="5"/>
    <col min="3817" max="3817" width="3.85546875" style="5" customWidth="1"/>
    <col min="3818" max="3818" width="44.28515625" style="5" customWidth="1"/>
    <col min="3819" max="3819" width="33.140625" style="5" customWidth="1"/>
    <col min="3820" max="3823" width="11.85546875" style="5" customWidth="1"/>
    <col min="3824" max="3824" width="11.28515625" style="5" customWidth="1"/>
    <col min="3825" max="3825" width="5.7109375" style="5" customWidth="1"/>
    <col min="3826" max="3826" width="3.85546875" style="5" customWidth="1"/>
    <col min="3827" max="3827" width="42" style="5" customWidth="1"/>
    <col min="3828" max="3828" width="33" style="5" customWidth="1"/>
    <col min="3829" max="3831" width="11.85546875" style="5" customWidth="1"/>
    <col min="3832" max="3832" width="11.7109375" style="5" customWidth="1"/>
    <col min="3833" max="3833" width="10" style="5" customWidth="1"/>
    <col min="3834" max="3834" width="9.28515625" style="5"/>
    <col min="3835" max="3835" width="15.7109375" style="5" bestFit="1" customWidth="1"/>
    <col min="3836" max="4072" width="9.28515625" style="5"/>
    <col min="4073" max="4073" width="3.85546875" style="5" customWidth="1"/>
    <col min="4074" max="4074" width="44.28515625" style="5" customWidth="1"/>
    <col min="4075" max="4075" width="33.140625" style="5" customWidth="1"/>
    <col min="4076" max="4079" width="11.85546875" style="5" customWidth="1"/>
    <col min="4080" max="4080" width="11.28515625" style="5" customWidth="1"/>
    <col min="4081" max="4081" width="5.7109375" style="5" customWidth="1"/>
    <col min="4082" max="4082" width="3.85546875" style="5" customWidth="1"/>
    <col min="4083" max="4083" width="42" style="5" customWidth="1"/>
    <col min="4084" max="4084" width="33" style="5" customWidth="1"/>
    <col min="4085" max="4087" width="11.85546875" style="5" customWidth="1"/>
    <col min="4088" max="4088" width="11.7109375" style="5" customWidth="1"/>
    <col min="4089" max="4089" width="10" style="5" customWidth="1"/>
    <col min="4090" max="4090" width="9.28515625" style="5"/>
    <col min="4091" max="4091" width="15.7109375" style="5" bestFit="1" customWidth="1"/>
    <col min="4092" max="4328" width="9.28515625" style="5"/>
    <col min="4329" max="4329" width="3.85546875" style="5" customWidth="1"/>
    <col min="4330" max="4330" width="44.28515625" style="5" customWidth="1"/>
    <col min="4331" max="4331" width="33.140625" style="5" customWidth="1"/>
    <col min="4332" max="4335" width="11.85546875" style="5" customWidth="1"/>
    <col min="4336" max="4336" width="11.28515625" style="5" customWidth="1"/>
    <col min="4337" max="4337" width="5.7109375" style="5" customWidth="1"/>
    <col min="4338" max="4338" width="3.85546875" style="5" customWidth="1"/>
    <col min="4339" max="4339" width="42" style="5" customWidth="1"/>
    <col min="4340" max="4340" width="33" style="5" customWidth="1"/>
    <col min="4341" max="4343" width="11.85546875" style="5" customWidth="1"/>
    <col min="4344" max="4344" width="11.7109375" style="5" customWidth="1"/>
    <col min="4345" max="4345" width="10" style="5" customWidth="1"/>
    <col min="4346" max="4346" width="9.28515625" style="5"/>
    <col min="4347" max="4347" width="15.7109375" style="5" bestFit="1" customWidth="1"/>
    <col min="4348" max="4584" width="9.28515625" style="5"/>
    <col min="4585" max="4585" width="3.85546875" style="5" customWidth="1"/>
    <col min="4586" max="4586" width="44.28515625" style="5" customWidth="1"/>
    <col min="4587" max="4587" width="33.140625" style="5" customWidth="1"/>
    <col min="4588" max="4591" width="11.85546875" style="5" customWidth="1"/>
    <col min="4592" max="4592" width="11.28515625" style="5" customWidth="1"/>
    <col min="4593" max="4593" width="5.7109375" style="5" customWidth="1"/>
    <col min="4594" max="4594" width="3.85546875" style="5" customWidth="1"/>
    <col min="4595" max="4595" width="42" style="5" customWidth="1"/>
    <col min="4596" max="4596" width="33" style="5" customWidth="1"/>
    <col min="4597" max="4599" width="11.85546875" style="5" customWidth="1"/>
    <col min="4600" max="4600" width="11.7109375" style="5" customWidth="1"/>
    <col min="4601" max="4601" width="10" style="5" customWidth="1"/>
    <col min="4602" max="4602" width="9.28515625" style="5"/>
    <col min="4603" max="4603" width="15.7109375" style="5" bestFit="1" customWidth="1"/>
    <col min="4604" max="4840" width="9.28515625" style="5"/>
    <col min="4841" max="4841" width="3.85546875" style="5" customWidth="1"/>
    <col min="4842" max="4842" width="44.28515625" style="5" customWidth="1"/>
    <col min="4843" max="4843" width="33.140625" style="5" customWidth="1"/>
    <col min="4844" max="4847" width="11.85546875" style="5" customWidth="1"/>
    <col min="4848" max="4848" width="11.28515625" style="5" customWidth="1"/>
    <col min="4849" max="4849" width="5.7109375" style="5" customWidth="1"/>
    <col min="4850" max="4850" width="3.85546875" style="5" customWidth="1"/>
    <col min="4851" max="4851" width="42" style="5" customWidth="1"/>
    <col min="4852" max="4852" width="33" style="5" customWidth="1"/>
    <col min="4853" max="4855" width="11.85546875" style="5" customWidth="1"/>
    <col min="4856" max="4856" width="11.7109375" style="5" customWidth="1"/>
    <col min="4857" max="4857" width="10" style="5" customWidth="1"/>
    <col min="4858" max="4858" width="9.28515625" style="5"/>
    <col min="4859" max="4859" width="15.7109375" style="5" bestFit="1" customWidth="1"/>
    <col min="4860" max="5096" width="9.28515625" style="5"/>
    <col min="5097" max="5097" width="3.85546875" style="5" customWidth="1"/>
    <col min="5098" max="5098" width="44.28515625" style="5" customWidth="1"/>
    <col min="5099" max="5099" width="33.140625" style="5" customWidth="1"/>
    <col min="5100" max="5103" width="11.85546875" style="5" customWidth="1"/>
    <col min="5104" max="5104" width="11.28515625" style="5" customWidth="1"/>
    <col min="5105" max="5105" width="5.7109375" style="5" customWidth="1"/>
    <col min="5106" max="5106" width="3.85546875" style="5" customWidth="1"/>
    <col min="5107" max="5107" width="42" style="5" customWidth="1"/>
    <col min="5108" max="5108" width="33" style="5" customWidth="1"/>
    <col min="5109" max="5111" width="11.85546875" style="5" customWidth="1"/>
    <col min="5112" max="5112" width="11.7109375" style="5" customWidth="1"/>
    <col min="5113" max="5113" width="10" style="5" customWidth="1"/>
    <col min="5114" max="5114" width="9.28515625" style="5"/>
    <col min="5115" max="5115" width="15.7109375" style="5" bestFit="1" customWidth="1"/>
    <col min="5116" max="5352" width="9.28515625" style="5"/>
    <col min="5353" max="5353" width="3.85546875" style="5" customWidth="1"/>
    <col min="5354" max="5354" width="44.28515625" style="5" customWidth="1"/>
    <col min="5355" max="5355" width="33.140625" style="5" customWidth="1"/>
    <col min="5356" max="5359" width="11.85546875" style="5" customWidth="1"/>
    <col min="5360" max="5360" width="11.28515625" style="5" customWidth="1"/>
    <col min="5361" max="5361" width="5.7109375" style="5" customWidth="1"/>
    <col min="5362" max="5362" width="3.85546875" style="5" customWidth="1"/>
    <col min="5363" max="5363" width="42" style="5" customWidth="1"/>
    <col min="5364" max="5364" width="33" style="5" customWidth="1"/>
    <col min="5365" max="5367" width="11.85546875" style="5" customWidth="1"/>
    <col min="5368" max="5368" width="11.7109375" style="5" customWidth="1"/>
    <col min="5369" max="5369" width="10" style="5" customWidth="1"/>
    <col min="5370" max="5370" width="9.28515625" style="5"/>
    <col min="5371" max="5371" width="15.7109375" style="5" bestFit="1" customWidth="1"/>
    <col min="5372" max="5608" width="9.28515625" style="5"/>
    <col min="5609" max="5609" width="3.85546875" style="5" customWidth="1"/>
    <col min="5610" max="5610" width="44.28515625" style="5" customWidth="1"/>
    <col min="5611" max="5611" width="33.140625" style="5" customWidth="1"/>
    <col min="5612" max="5615" width="11.85546875" style="5" customWidth="1"/>
    <col min="5616" max="5616" width="11.28515625" style="5" customWidth="1"/>
    <col min="5617" max="5617" width="5.7109375" style="5" customWidth="1"/>
    <col min="5618" max="5618" width="3.85546875" style="5" customWidth="1"/>
    <col min="5619" max="5619" width="42" style="5" customWidth="1"/>
    <col min="5620" max="5620" width="33" style="5" customWidth="1"/>
    <col min="5621" max="5623" width="11.85546875" style="5" customWidth="1"/>
    <col min="5624" max="5624" width="11.7109375" style="5" customWidth="1"/>
    <col min="5625" max="5625" width="10" style="5" customWidth="1"/>
    <col min="5626" max="5626" width="9.28515625" style="5"/>
    <col min="5627" max="5627" width="15.7109375" style="5" bestFit="1" customWidth="1"/>
    <col min="5628" max="5864" width="9.28515625" style="5"/>
    <col min="5865" max="5865" width="3.85546875" style="5" customWidth="1"/>
    <col min="5866" max="5866" width="44.28515625" style="5" customWidth="1"/>
    <col min="5867" max="5867" width="33.140625" style="5" customWidth="1"/>
    <col min="5868" max="5871" width="11.85546875" style="5" customWidth="1"/>
    <col min="5872" max="5872" width="11.28515625" style="5" customWidth="1"/>
    <col min="5873" max="5873" width="5.7109375" style="5" customWidth="1"/>
    <col min="5874" max="5874" width="3.85546875" style="5" customWidth="1"/>
    <col min="5875" max="5875" width="42" style="5" customWidth="1"/>
    <col min="5876" max="5876" width="33" style="5" customWidth="1"/>
    <col min="5877" max="5879" width="11.85546875" style="5" customWidth="1"/>
    <col min="5880" max="5880" width="11.7109375" style="5" customWidth="1"/>
    <col min="5881" max="5881" width="10" style="5" customWidth="1"/>
    <col min="5882" max="5882" width="9.28515625" style="5"/>
    <col min="5883" max="5883" width="15.7109375" style="5" bestFit="1" customWidth="1"/>
    <col min="5884" max="6120" width="9.28515625" style="5"/>
    <col min="6121" max="6121" width="3.85546875" style="5" customWidth="1"/>
    <col min="6122" max="6122" width="44.28515625" style="5" customWidth="1"/>
    <col min="6123" max="6123" width="33.140625" style="5" customWidth="1"/>
    <col min="6124" max="6127" width="11.85546875" style="5" customWidth="1"/>
    <col min="6128" max="6128" width="11.28515625" style="5" customWidth="1"/>
    <col min="6129" max="6129" width="5.7109375" style="5" customWidth="1"/>
    <col min="6130" max="6130" width="3.85546875" style="5" customWidth="1"/>
    <col min="6131" max="6131" width="42" style="5" customWidth="1"/>
    <col min="6132" max="6132" width="33" style="5" customWidth="1"/>
    <col min="6133" max="6135" width="11.85546875" style="5" customWidth="1"/>
    <col min="6136" max="6136" width="11.7109375" style="5" customWidth="1"/>
    <col min="6137" max="6137" width="10" style="5" customWidth="1"/>
    <col min="6138" max="6138" width="9.28515625" style="5"/>
    <col min="6139" max="6139" width="15.7109375" style="5" bestFit="1" customWidth="1"/>
    <col min="6140" max="6376" width="9.28515625" style="5"/>
    <col min="6377" max="6377" width="3.85546875" style="5" customWidth="1"/>
    <col min="6378" max="6378" width="44.28515625" style="5" customWidth="1"/>
    <col min="6379" max="6379" width="33.140625" style="5" customWidth="1"/>
    <col min="6380" max="6383" width="11.85546875" style="5" customWidth="1"/>
    <col min="6384" max="6384" width="11.28515625" style="5" customWidth="1"/>
    <col min="6385" max="6385" width="5.7109375" style="5" customWidth="1"/>
    <col min="6386" max="6386" width="3.85546875" style="5" customWidth="1"/>
    <col min="6387" max="6387" width="42" style="5" customWidth="1"/>
    <col min="6388" max="6388" width="33" style="5" customWidth="1"/>
    <col min="6389" max="6391" width="11.85546875" style="5" customWidth="1"/>
    <col min="6392" max="6392" width="11.7109375" style="5" customWidth="1"/>
    <col min="6393" max="6393" width="10" style="5" customWidth="1"/>
    <col min="6394" max="6394" width="9.28515625" style="5"/>
    <col min="6395" max="6395" width="15.7109375" style="5" bestFit="1" customWidth="1"/>
    <col min="6396" max="6632" width="9.28515625" style="5"/>
    <col min="6633" max="6633" width="3.85546875" style="5" customWidth="1"/>
    <col min="6634" max="6634" width="44.28515625" style="5" customWidth="1"/>
    <col min="6635" max="6635" width="33.140625" style="5" customWidth="1"/>
    <col min="6636" max="6639" width="11.85546875" style="5" customWidth="1"/>
    <col min="6640" max="6640" width="11.28515625" style="5" customWidth="1"/>
    <col min="6641" max="6641" width="5.7109375" style="5" customWidth="1"/>
    <col min="6642" max="6642" width="3.85546875" style="5" customWidth="1"/>
    <col min="6643" max="6643" width="42" style="5" customWidth="1"/>
    <col min="6644" max="6644" width="33" style="5" customWidth="1"/>
    <col min="6645" max="6647" width="11.85546875" style="5" customWidth="1"/>
    <col min="6648" max="6648" width="11.7109375" style="5" customWidth="1"/>
    <col min="6649" max="6649" width="10" style="5" customWidth="1"/>
    <col min="6650" max="6650" width="9.28515625" style="5"/>
    <col min="6651" max="6651" width="15.7109375" style="5" bestFit="1" customWidth="1"/>
    <col min="6652" max="6888" width="9.28515625" style="5"/>
    <col min="6889" max="6889" width="3.85546875" style="5" customWidth="1"/>
    <col min="6890" max="6890" width="44.28515625" style="5" customWidth="1"/>
    <col min="6891" max="6891" width="33.140625" style="5" customWidth="1"/>
    <col min="6892" max="6895" width="11.85546875" style="5" customWidth="1"/>
    <col min="6896" max="6896" width="11.28515625" style="5" customWidth="1"/>
    <col min="6897" max="6897" width="5.7109375" style="5" customWidth="1"/>
    <col min="6898" max="6898" width="3.85546875" style="5" customWidth="1"/>
    <col min="6899" max="6899" width="42" style="5" customWidth="1"/>
    <col min="6900" max="6900" width="33" style="5" customWidth="1"/>
    <col min="6901" max="6903" width="11.85546875" style="5" customWidth="1"/>
    <col min="6904" max="6904" width="11.7109375" style="5" customWidth="1"/>
    <col min="6905" max="6905" width="10" style="5" customWidth="1"/>
    <col min="6906" max="6906" width="9.28515625" style="5"/>
    <col min="6907" max="6907" width="15.7109375" style="5" bestFit="1" customWidth="1"/>
    <col min="6908" max="7144" width="9.28515625" style="5"/>
    <col min="7145" max="7145" width="3.85546875" style="5" customWidth="1"/>
    <col min="7146" max="7146" width="44.28515625" style="5" customWidth="1"/>
    <col min="7147" max="7147" width="33.140625" style="5" customWidth="1"/>
    <col min="7148" max="7151" width="11.85546875" style="5" customWidth="1"/>
    <col min="7152" max="7152" width="11.28515625" style="5" customWidth="1"/>
    <col min="7153" max="7153" width="5.7109375" style="5" customWidth="1"/>
    <col min="7154" max="7154" width="3.85546875" style="5" customWidth="1"/>
    <col min="7155" max="7155" width="42" style="5" customWidth="1"/>
    <col min="7156" max="7156" width="33" style="5" customWidth="1"/>
    <col min="7157" max="7159" width="11.85546875" style="5" customWidth="1"/>
    <col min="7160" max="7160" width="11.7109375" style="5" customWidth="1"/>
    <col min="7161" max="7161" width="10" style="5" customWidth="1"/>
    <col min="7162" max="7162" width="9.28515625" style="5"/>
    <col min="7163" max="7163" width="15.7109375" style="5" bestFit="1" customWidth="1"/>
    <col min="7164" max="7400" width="9.28515625" style="5"/>
    <col min="7401" max="7401" width="3.85546875" style="5" customWidth="1"/>
    <col min="7402" max="7402" width="44.28515625" style="5" customWidth="1"/>
    <col min="7403" max="7403" width="33.140625" style="5" customWidth="1"/>
    <col min="7404" max="7407" width="11.85546875" style="5" customWidth="1"/>
    <col min="7408" max="7408" width="11.28515625" style="5" customWidth="1"/>
    <col min="7409" max="7409" width="5.7109375" style="5" customWidth="1"/>
    <col min="7410" max="7410" width="3.85546875" style="5" customWidth="1"/>
    <col min="7411" max="7411" width="42" style="5" customWidth="1"/>
    <col min="7412" max="7412" width="33" style="5" customWidth="1"/>
    <col min="7413" max="7415" width="11.85546875" style="5" customWidth="1"/>
    <col min="7416" max="7416" width="11.7109375" style="5" customWidth="1"/>
    <col min="7417" max="7417" width="10" style="5" customWidth="1"/>
    <col min="7418" max="7418" width="9.28515625" style="5"/>
    <col min="7419" max="7419" width="15.7109375" style="5" bestFit="1" customWidth="1"/>
    <col min="7420" max="7656" width="9.28515625" style="5"/>
    <col min="7657" max="7657" width="3.85546875" style="5" customWidth="1"/>
    <col min="7658" max="7658" width="44.28515625" style="5" customWidth="1"/>
    <col min="7659" max="7659" width="33.140625" style="5" customWidth="1"/>
    <col min="7660" max="7663" width="11.85546875" style="5" customWidth="1"/>
    <col min="7664" max="7664" width="11.28515625" style="5" customWidth="1"/>
    <col min="7665" max="7665" width="5.7109375" style="5" customWidth="1"/>
    <col min="7666" max="7666" width="3.85546875" style="5" customWidth="1"/>
    <col min="7667" max="7667" width="42" style="5" customWidth="1"/>
    <col min="7668" max="7668" width="33" style="5" customWidth="1"/>
    <col min="7669" max="7671" width="11.85546875" style="5" customWidth="1"/>
    <col min="7672" max="7672" width="11.7109375" style="5" customWidth="1"/>
    <col min="7673" max="7673" width="10" style="5" customWidth="1"/>
    <col min="7674" max="7674" width="9.28515625" style="5"/>
    <col min="7675" max="7675" width="15.7109375" style="5" bestFit="1" customWidth="1"/>
    <col min="7676" max="7912" width="9.28515625" style="5"/>
    <col min="7913" max="7913" width="3.85546875" style="5" customWidth="1"/>
    <col min="7914" max="7914" width="44.28515625" style="5" customWidth="1"/>
    <col min="7915" max="7915" width="33.140625" style="5" customWidth="1"/>
    <col min="7916" max="7919" width="11.85546875" style="5" customWidth="1"/>
    <col min="7920" max="7920" width="11.28515625" style="5" customWidth="1"/>
    <col min="7921" max="7921" width="5.7109375" style="5" customWidth="1"/>
    <col min="7922" max="7922" width="3.85546875" style="5" customWidth="1"/>
    <col min="7923" max="7923" width="42" style="5" customWidth="1"/>
    <col min="7924" max="7924" width="33" style="5" customWidth="1"/>
    <col min="7925" max="7927" width="11.85546875" style="5" customWidth="1"/>
    <col min="7928" max="7928" width="11.7109375" style="5" customWidth="1"/>
    <col min="7929" max="7929" width="10" style="5" customWidth="1"/>
    <col min="7930" max="7930" width="9.28515625" style="5"/>
    <col min="7931" max="7931" width="15.7109375" style="5" bestFit="1" customWidth="1"/>
    <col min="7932" max="8168" width="9.28515625" style="5"/>
    <col min="8169" max="8169" width="3.85546875" style="5" customWidth="1"/>
    <col min="8170" max="8170" width="44.28515625" style="5" customWidth="1"/>
    <col min="8171" max="8171" width="33.140625" style="5" customWidth="1"/>
    <col min="8172" max="8175" width="11.85546875" style="5" customWidth="1"/>
    <col min="8176" max="8176" width="11.28515625" style="5" customWidth="1"/>
    <col min="8177" max="8177" width="5.7109375" style="5" customWidth="1"/>
    <col min="8178" max="8178" width="3.85546875" style="5" customWidth="1"/>
    <col min="8179" max="8179" width="42" style="5" customWidth="1"/>
    <col min="8180" max="8180" width="33" style="5" customWidth="1"/>
    <col min="8181" max="8183" width="11.85546875" style="5" customWidth="1"/>
    <col min="8184" max="8184" width="11.7109375" style="5" customWidth="1"/>
    <col min="8185" max="8185" width="10" style="5" customWidth="1"/>
    <col min="8186" max="8186" width="9.28515625" style="5"/>
    <col min="8187" max="8187" width="15.7109375" style="5" bestFit="1" customWidth="1"/>
    <col min="8188" max="8424" width="9.28515625" style="5"/>
    <col min="8425" max="8425" width="3.85546875" style="5" customWidth="1"/>
    <col min="8426" max="8426" width="44.28515625" style="5" customWidth="1"/>
    <col min="8427" max="8427" width="33.140625" style="5" customWidth="1"/>
    <col min="8428" max="8431" width="11.85546875" style="5" customWidth="1"/>
    <col min="8432" max="8432" width="11.28515625" style="5" customWidth="1"/>
    <col min="8433" max="8433" width="5.7109375" style="5" customWidth="1"/>
    <col min="8434" max="8434" width="3.85546875" style="5" customWidth="1"/>
    <col min="8435" max="8435" width="42" style="5" customWidth="1"/>
    <col min="8436" max="8436" width="33" style="5" customWidth="1"/>
    <col min="8437" max="8439" width="11.85546875" style="5" customWidth="1"/>
    <col min="8440" max="8440" width="11.7109375" style="5" customWidth="1"/>
    <col min="8441" max="8441" width="10" style="5" customWidth="1"/>
    <col min="8442" max="8442" width="9.28515625" style="5"/>
    <col min="8443" max="8443" width="15.7109375" style="5" bestFit="1" customWidth="1"/>
    <col min="8444" max="8680" width="9.28515625" style="5"/>
    <col min="8681" max="8681" width="3.85546875" style="5" customWidth="1"/>
    <col min="8682" max="8682" width="44.28515625" style="5" customWidth="1"/>
    <col min="8683" max="8683" width="33.140625" style="5" customWidth="1"/>
    <col min="8684" max="8687" width="11.85546875" style="5" customWidth="1"/>
    <col min="8688" max="8688" width="11.28515625" style="5" customWidth="1"/>
    <col min="8689" max="8689" width="5.7109375" style="5" customWidth="1"/>
    <col min="8690" max="8690" width="3.85546875" style="5" customWidth="1"/>
    <col min="8691" max="8691" width="42" style="5" customWidth="1"/>
    <col min="8692" max="8692" width="33" style="5" customWidth="1"/>
    <col min="8693" max="8695" width="11.85546875" style="5" customWidth="1"/>
    <col min="8696" max="8696" width="11.7109375" style="5" customWidth="1"/>
    <col min="8697" max="8697" width="10" style="5" customWidth="1"/>
    <col min="8698" max="8698" width="9.28515625" style="5"/>
    <col min="8699" max="8699" width="15.7109375" style="5" bestFit="1" customWidth="1"/>
    <col min="8700" max="8936" width="9.28515625" style="5"/>
    <col min="8937" max="8937" width="3.85546875" style="5" customWidth="1"/>
    <col min="8938" max="8938" width="44.28515625" style="5" customWidth="1"/>
    <col min="8939" max="8939" width="33.140625" style="5" customWidth="1"/>
    <col min="8940" max="8943" width="11.85546875" style="5" customWidth="1"/>
    <col min="8944" max="8944" width="11.28515625" style="5" customWidth="1"/>
    <col min="8945" max="8945" width="5.7109375" style="5" customWidth="1"/>
    <col min="8946" max="8946" width="3.85546875" style="5" customWidth="1"/>
    <col min="8947" max="8947" width="42" style="5" customWidth="1"/>
    <col min="8948" max="8948" width="33" style="5" customWidth="1"/>
    <col min="8949" max="8951" width="11.85546875" style="5" customWidth="1"/>
    <col min="8952" max="8952" width="11.7109375" style="5" customWidth="1"/>
    <col min="8953" max="8953" width="10" style="5" customWidth="1"/>
    <col min="8954" max="8954" width="9.28515625" style="5"/>
    <col min="8955" max="8955" width="15.7109375" style="5" bestFit="1" customWidth="1"/>
    <col min="8956" max="9192" width="9.28515625" style="5"/>
    <col min="9193" max="9193" width="3.85546875" style="5" customWidth="1"/>
    <col min="9194" max="9194" width="44.28515625" style="5" customWidth="1"/>
    <col min="9195" max="9195" width="33.140625" style="5" customWidth="1"/>
    <col min="9196" max="9199" width="11.85546875" style="5" customWidth="1"/>
    <col min="9200" max="9200" width="11.28515625" style="5" customWidth="1"/>
    <col min="9201" max="9201" width="5.7109375" style="5" customWidth="1"/>
    <col min="9202" max="9202" width="3.85546875" style="5" customWidth="1"/>
    <col min="9203" max="9203" width="42" style="5" customWidth="1"/>
    <col min="9204" max="9204" width="33" style="5" customWidth="1"/>
    <col min="9205" max="9207" width="11.85546875" style="5" customWidth="1"/>
    <col min="9208" max="9208" width="11.7109375" style="5" customWidth="1"/>
    <col min="9209" max="9209" width="10" style="5" customWidth="1"/>
    <col min="9210" max="9210" width="9.28515625" style="5"/>
    <col min="9211" max="9211" width="15.7109375" style="5" bestFit="1" customWidth="1"/>
    <col min="9212" max="9448" width="9.28515625" style="5"/>
    <col min="9449" max="9449" width="3.85546875" style="5" customWidth="1"/>
    <col min="9450" max="9450" width="44.28515625" style="5" customWidth="1"/>
    <col min="9451" max="9451" width="33.140625" style="5" customWidth="1"/>
    <col min="9452" max="9455" width="11.85546875" style="5" customWidth="1"/>
    <col min="9456" max="9456" width="11.28515625" style="5" customWidth="1"/>
    <col min="9457" max="9457" width="5.7109375" style="5" customWidth="1"/>
    <col min="9458" max="9458" width="3.85546875" style="5" customWidth="1"/>
    <col min="9459" max="9459" width="42" style="5" customWidth="1"/>
    <col min="9460" max="9460" width="33" style="5" customWidth="1"/>
    <col min="9461" max="9463" width="11.85546875" style="5" customWidth="1"/>
    <col min="9464" max="9464" width="11.7109375" style="5" customWidth="1"/>
    <col min="9465" max="9465" width="10" style="5" customWidth="1"/>
    <col min="9466" max="9466" width="9.28515625" style="5"/>
    <col min="9467" max="9467" width="15.7109375" style="5" bestFit="1" customWidth="1"/>
    <col min="9468" max="9704" width="9.28515625" style="5"/>
    <col min="9705" max="9705" width="3.85546875" style="5" customWidth="1"/>
    <col min="9706" max="9706" width="44.28515625" style="5" customWidth="1"/>
    <col min="9707" max="9707" width="33.140625" style="5" customWidth="1"/>
    <col min="9708" max="9711" width="11.85546875" style="5" customWidth="1"/>
    <col min="9712" max="9712" width="11.28515625" style="5" customWidth="1"/>
    <col min="9713" max="9713" width="5.7109375" style="5" customWidth="1"/>
    <col min="9714" max="9714" width="3.85546875" style="5" customWidth="1"/>
    <col min="9715" max="9715" width="42" style="5" customWidth="1"/>
    <col min="9716" max="9716" width="33" style="5" customWidth="1"/>
    <col min="9717" max="9719" width="11.85546875" style="5" customWidth="1"/>
    <col min="9720" max="9720" width="11.7109375" style="5" customWidth="1"/>
    <col min="9721" max="9721" width="10" style="5" customWidth="1"/>
    <col min="9722" max="9722" width="9.28515625" style="5"/>
    <col min="9723" max="9723" width="15.7109375" style="5" bestFit="1" customWidth="1"/>
    <col min="9724" max="9960" width="9.28515625" style="5"/>
    <col min="9961" max="9961" width="3.85546875" style="5" customWidth="1"/>
    <col min="9962" max="9962" width="44.28515625" style="5" customWidth="1"/>
    <col min="9963" max="9963" width="33.140625" style="5" customWidth="1"/>
    <col min="9964" max="9967" width="11.85546875" style="5" customWidth="1"/>
    <col min="9968" max="9968" width="11.28515625" style="5" customWidth="1"/>
    <col min="9969" max="9969" width="5.7109375" style="5" customWidth="1"/>
    <col min="9970" max="9970" width="3.85546875" style="5" customWidth="1"/>
    <col min="9971" max="9971" width="42" style="5" customWidth="1"/>
    <col min="9972" max="9972" width="33" style="5" customWidth="1"/>
    <col min="9973" max="9975" width="11.85546875" style="5" customWidth="1"/>
    <col min="9976" max="9976" width="11.7109375" style="5" customWidth="1"/>
    <col min="9977" max="9977" width="10" style="5" customWidth="1"/>
    <col min="9978" max="9978" width="9.28515625" style="5"/>
    <col min="9979" max="9979" width="15.7109375" style="5" bestFit="1" customWidth="1"/>
    <col min="9980" max="10216" width="9.28515625" style="5"/>
    <col min="10217" max="10217" width="3.85546875" style="5" customWidth="1"/>
    <col min="10218" max="10218" width="44.28515625" style="5" customWidth="1"/>
    <col min="10219" max="10219" width="33.140625" style="5" customWidth="1"/>
    <col min="10220" max="10223" width="11.85546875" style="5" customWidth="1"/>
    <col min="10224" max="10224" width="11.28515625" style="5" customWidth="1"/>
    <col min="10225" max="10225" width="5.7109375" style="5" customWidth="1"/>
    <col min="10226" max="10226" width="3.85546875" style="5" customWidth="1"/>
    <col min="10227" max="10227" width="42" style="5" customWidth="1"/>
    <col min="10228" max="10228" width="33" style="5" customWidth="1"/>
    <col min="10229" max="10231" width="11.85546875" style="5" customWidth="1"/>
    <col min="10232" max="10232" width="11.7109375" style="5" customWidth="1"/>
    <col min="10233" max="10233" width="10" style="5" customWidth="1"/>
    <col min="10234" max="10234" width="9.28515625" style="5"/>
    <col min="10235" max="10235" width="15.7109375" style="5" bestFit="1" customWidth="1"/>
    <col min="10236" max="10472" width="9.28515625" style="5"/>
    <col min="10473" max="10473" width="3.85546875" style="5" customWidth="1"/>
    <col min="10474" max="10474" width="44.28515625" style="5" customWidth="1"/>
    <col min="10475" max="10475" width="33.140625" style="5" customWidth="1"/>
    <col min="10476" max="10479" width="11.85546875" style="5" customWidth="1"/>
    <col min="10480" max="10480" width="11.28515625" style="5" customWidth="1"/>
    <col min="10481" max="10481" width="5.7109375" style="5" customWidth="1"/>
    <col min="10482" max="10482" width="3.85546875" style="5" customWidth="1"/>
    <col min="10483" max="10483" width="42" style="5" customWidth="1"/>
    <col min="10484" max="10484" width="33" style="5" customWidth="1"/>
    <col min="10485" max="10487" width="11.85546875" style="5" customWidth="1"/>
    <col min="10488" max="10488" width="11.7109375" style="5" customWidth="1"/>
    <col min="10489" max="10489" width="10" style="5" customWidth="1"/>
    <col min="10490" max="10490" width="9.28515625" style="5"/>
    <col min="10491" max="10491" width="15.7109375" style="5" bestFit="1" customWidth="1"/>
    <col min="10492" max="10728" width="9.28515625" style="5"/>
    <col min="10729" max="10729" width="3.85546875" style="5" customWidth="1"/>
    <col min="10730" max="10730" width="44.28515625" style="5" customWidth="1"/>
    <col min="10731" max="10731" width="33.140625" style="5" customWidth="1"/>
    <col min="10732" max="10735" width="11.85546875" style="5" customWidth="1"/>
    <col min="10736" max="10736" width="11.28515625" style="5" customWidth="1"/>
    <col min="10737" max="10737" width="5.7109375" style="5" customWidth="1"/>
    <col min="10738" max="10738" width="3.85546875" style="5" customWidth="1"/>
    <col min="10739" max="10739" width="42" style="5" customWidth="1"/>
    <col min="10740" max="10740" width="33" style="5" customWidth="1"/>
    <col min="10741" max="10743" width="11.85546875" style="5" customWidth="1"/>
    <col min="10744" max="10744" width="11.7109375" style="5" customWidth="1"/>
    <col min="10745" max="10745" width="10" style="5" customWidth="1"/>
    <col min="10746" max="10746" width="9.28515625" style="5"/>
    <col min="10747" max="10747" width="15.7109375" style="5" bestFit="1" customWidth="1"/>
    <col min="10748" max="10984" width="9.28515625" style="5"/>
    <col min="10985" max="10985" width="3.85546875" style="5" customWidth="1"/>
    <col min="10986" max="10986" width="44.28515625" style="5" customWidth="1"/>
    <col min="10987" max="10987" width="33.140625" style="5" customWidth="1"/>
    <col min="10988" max="10991" width="11.85546875" style="5" customWidth="1"/>
    <col min="10992" max="10992" width="11.28515625" style="5" customWidth="1"/>
    <col min="10993" max="10993" width="5.7109375" style="5" customWidth="1"/>
    <col min="10994" max="10994" width="3.85546875" style="5" customWidth="1"/>
    <col min="10995" max="10995" width="42" style="5" customWidth="1"/>
    <col min="10996" max="10996" width="33" style="5" customWidth="1"/>
    <col min="10997" max="10999" width="11.85546875" style="5" customWidth="1"/>
    <col min="11000" max="11000" width="11.7109375" style="5" customWidth="1"/>
    <col min="11001" max="11001" width="10" style="5" customWidth="1"/>
    <col min="11002" max="11002" width="9.28515625" style="5"/>
    <col min="11003" max="11003" width="15.7109375" style="5" bestFit="1" customWidth="1"/>
    <col min="11004" max="11240" width="9.28515625" style="5"/>
    <col min="11241" max="11241" width="3.85546875" style="5" customWidth="1"/>
    <col min="11242" max="11242" width="44.28515625" style="5" customWidth="1"/>
    <col min="11243" max="11243" width="33.140625" style="5" customWidth="1"/>
    <col min="11244" max="11247" width="11.85546875" style="5" customWidth="1"/>
    <col min="11248" max="11248" width="11.28515625" style="5" customWidth="1"/>
    <col min="11249" max="11249" width="5.7109375" style="5" customWidth="1"/>
    <col min="11250" max="11250" width="3.85546875" style="5" customWidth="1"/>
    <col min="11251" max="11251" width="42" style="5" customWidth="1"/>
    <col min="11252" max="11252" width="33" style="5" customWidth="1"/>
    <col min="11253" max="11255" width="11.85546875" style="5" customWidth="1"/>
    <col min="11256" max="11256" width="11.7109375" style="5" customWidth="1"/>
    <col min="11257" max="11257" width="10" style="5" customWidth="1"/>
    <col min="11258" max="11258" width="9.28515625" style="5"/>
    <col min="11259" max="11259" width="15.7109375" style="5" bestFit="1" customWidth="1"/>
    <col min="11260" max="11496" width="9.28515625" style="5"/>
    <col min="11497" max="11497" width="3.85546875" style="5" customWidth="1"/>
    <col min="11498" max="11498" width="44.28515625" style="5" customWidth="1"/>
    <col min="11499" max="11499" width="33.140625" style="5" customWidth="1"/>
    <col min="11500" max="11503" width="11.85546875" style="5" customWidth="1"/>
    <col min="11504" max="11504" width="11.28515625" style="5" customWidth="1"/>
    <col min="11505" max="11505" width="5.7109375" style="5" customWidth="1"/>
    <col min="11506" max="11506" width="3.85546875" style="5" customWidth="1"/>
    <col min="11507" max="11507" width="42" style="5" customWidth="1"/>
    <col min="11508" max="11508" width="33" style="5" customWidth="1"/>
    <col min="11509" max="11511" width="11.85546875" style="5" customWidth="1"/>
    <col min="11512" max="11512" width="11.7109375" style="5" customWidth="1"/>
    <col min="11513" max="11513" width="10" style="5" customWidth="1"/>
    <col min="11514" max="11514" width="9.28515625" style="5"/>
    <col min="11515" max="11515" width="15.7109375" style="5" bestFit="1" customWidth="1"/>
    <col min="11516" max="11752" width="9.28515625" style="5"/>
    <col min="11753" max="11753" width="3.85546875" style="5" customWidth="1"/>
    <col min="11754" max="11754" width="44.28515625" style="5" customWidth="1"/>
    <col min="11755" max="11755" width="33.140625" style="5" customWidth="1"/>
    <col min="11756" max="11759" width="11.85546875" style="5" customWidth="1"/>
    <col min="11760" max="11760" width="11.28515625" style="5" customWidth="1"/>
    <col min="11761" max="11761" width="5.7109375" style="5" customWidth="1"/>
    <col min="11762" max="11762" width="3.85546875" style="5" customWidth="1"/>
    <col min="11763" max="11763" width="42" style="5" customWidth="1"/>
    <col min="11764" max="11764" width="33" style="5" customWidth="1"/>
    <col min="11765" max="11767" width="11.85546875" style="5" customWidth="1"/>
    <col min="11768" max="11768" width="11.7109375" style="5" customWidth="1"/>
    <col min="11769" max="11769" width="10" style="5" customWidth="1"/>
    <col min="11770" max="11770" width="9.28515625" style="5"/>
    <col min="11771" max="11771" width="15.7109375" style="5" bestFit="1" customWidth="1"/>
    <col min="11772" max="12008" width="9.28515625" style="5"/>
    <col min="12009" max="12009" width="3.85546875" style="5" customWidth="1"/>
    <col min="12010" max="12010" width="44.28515625" style="5" customWidth="1"/>
    <col min="12011" max="12011" width="33.140625" style="5" customWidth="1"/>
    <col min="12012" max="12015" width="11.85546875" style="5" customWidth="1"/>
    <col min="12016" max="12016" width="11.28515625" style="5" customWidth="1"/>
    <col min="12017" max="12017" width="5.7109375" style="5" customWidth="1"/>
    <col min="12018" max="12018" width="3.85546875" style="5" customWidth="1"/>
    <col min="12019" max="12019" width="42" style="5" customWidth="1"/>
    <col min="12020" max="12020" width="33" style="5" customWidth="1"/>
    <col min="12021" max="12023" width="11.85546875" style="5" customWidth="1"/>
    <col min="12024" max="12024" width="11.7109375" style="5" customWidth="1"/>
    <col min="12025" max="12025" width="10" style="5" customWidth="1"/>
    <col min="12026" max="12026" width="9.28515625" style="5"/>
    <col min="12027" max="12027" width="15.7109375" style="5" bestFit="1" customWidth="1"/>
    <col min="12028" max="12264" width="9.28515625" style="5"/>
    <col min="12265" max="12265" width="3.85546875" style="5" customWidth="1"/>
    <col min="12266" max="12266" width="44.28515625" style="5" customWidth="1"/>
    <col min="12267" max="12267" width="33.140625" style="5" customWidth="1"/>
    <col min="12268" max="12271" width="11.85546875" style="5" customWidth="1"/>
    <col min="12272" max="12272" width="11.28515625" style="5" customWidth="1"/>
    <col min="12273" max="12273" width="5.7109375" style="5" customWidth="1"/>
    <col min="12274" max="12274" width="3.85546875" style="5" customWidth="1"/>
    <col min="12275" max="12275" width="42" style="5" customWidth="1"/>
    <col min="12276" max="12276" width="33" style="5" customWidth="1"/>
    <col min="12277" max="12279" width="11.85546875" style="5" customWidth="1"/>
    <col min="12280" max="12280" width="11.7109375" style="5" customWidth="1"/>
    <col min="12281" max="12281" width="10" style="5" customWidth="1"/>
    <col min="12282" max="12282" width="9.28515625" style="5"/>
    <col min="12283" max="12283" width="15.7109375" style="5" bestFit="1" customWidth="1"/>
    <col min="12284" max="12520" width="9.28515625" style="5"/>
    <col min="12521" max="12521" width="3.85546875" style="5" customWidth="1"/>
    <col min="12522" max="12522" width="44.28515625" style="5" customWidth="1"/>
    <col min="12523" max="12523" width="33.140625" style="5" customWidth="1"/>
    <col min="12524" max="12527" width="11.85546875" style="5" customWidth="1"/>
    <col min="12528" max="12528" width="11.28515625" style="5" customWidth="1"/>
    <col min="12529" max="12529" width="5.7109375" style="5" customWidth="1"/>
    <col min="12530" max="12530" width="3.85546875" style="5" customWidth="1"/>
    <col min="12531" max="12531" width="42" style="5" customWidth="1"/>
    <col min="12532" max="12532" width="33" style="5" customWidth="1"/>
    <col min="12533" max="12535" width="11.85546875" style="5" customWidth="1"/>
    <col min="12536" max="12536" width="11.7109375" style="5" customWidth="1"/>
    <col min="12537" max="12537" width="10" style="5" customWidth="1"/>
    <col min="12538" max="12538" width="9.28515625" style="5"/>
    <col min="12539" max="12539" width="15.7109375" style="5" bestFit="1" customWidth="1"/>
    <col min="12540" max="12776" width="9.28515625" style="5"/>
    <col min="12777" max="12777" width="3.85546875" style="5" customWidth="1"/>
    <col min="12778" max="12778" width="44.28515625" style="5" customWidth="1"/>
    <col min="12779" max="12779" width="33.140625" style="5" customWidth="1"/>
    <col min="12780" max="12783" width="11.85546875" style="5" customWidth="1"/>
    <col min="12784" max="12784" width="11.28515625" style="5" customWidth="1"/>
    <col min="12785" max="12785" width="5.7109375" style="5" customWidth="1"/>
    <col min="12786" max="12786" width="3.85546875" style="5" customWidth="1"/>
    <col min="12787" max="12787" width="42" style="5" customWidth="1"/>
    <col min="12788" max="12788" width="33" style="5" customWidth="1"/>
    <col min="12789" max="12791" width="11.85546875" style="5" customWidth="1"/>
    <col min="12792" max="12792" width="11.7109375" style="5" customWidth="1"/>
    <col min="12793" max="12793" width="10" style="5" customWidth="1"/>
    <col min="12794" max="12794" width="9.28515625" style="5"/>
    <col min="12795" max="12795" width="15.7109375" style="5" bestFit="1" customWidth="1"/>
    <col min="12796" max="13032" width="9.28515625" style="5"/>
    <col min="13033" max="13033" width="3.85546875" style="5" customWidth="1"/>
    <col min="13034" max="13034" width="44.28515625" style="5" customWidth="1"/>
    <col min="13035" max="13035" width="33.140625" style="5" customWidth="1"/>
    <col min="13036" max="13039" width="11.85546875" style="5" customWidth="1"/>
    <col min="13040" max="13040" width="11.28515625" style="5" customWidth="1"/>
    <col min="13041" max="13041" width="5.7109375" style="5" customWidth="1"/>
    <col min="13042" max="13042" width="3.85546875" style="5" customWidth="1"/>
    <col min="13043" max="13043" width="42" style="5" customWidth="1"/>
    <col min="13044" max="13044" width="33" style="5" customWidth="1"/>
    <col min="13045" max="13047" width="11.85546875" style="5" customWidth="1"/>
    <col min="13048" max="13048" width="11.7109375" style="5" customWidth="1"/>
    <col min="13049" max="13049" width="10" style="5" customWidth="1"/>
    <col min="13050" max="13050" width="9.28515625" style="5"/>
    <col min="13051" max="13051" width="15.7109375" style="5" bestFit="1" customWidth="1"/>
    <col min="13052" max="13288" width="9.28515625" style="5"/>
    <col min="13289" max="13289" width="3.85546875" style="5" customWidth="1"/>
    <col min="13290" max="13290" width="44.28515625" style="5" customWidth="1"/>
    <col min="13291" max="13291" width="33.140625" style="5" customWidth="1"/>
    <col min="13292" max="13295" width="11.85546875" style="5" customWidth="1"/>
    <col min="13296" max="13296" width="11.28515625" style="5" customWidth="1"/>
    <col min="13297" max="13297" width="5.7109375" style="5" customWidth="1"/>
    <col min="13298" max="13298" width="3.85546875" style="5" customWidth="1"/>
    <col min="13299" max="13299" width="42" style="5" customWidth="1"/>
    <col min="13300" max="13300" width="33" style="5" customWidth="1"/>
    <col min="13301" max="13303" width="11.85546875" style="5" customWidth="1"/>
    <col min="13304" max="13304" width="11.7109375" style="5" customWidth="1"/>
    <col min="13305" max="13305" width="10" style="5" customWidth="1"/>
    <col min="13306" max="13306" width="9.28515625" style="5"/>
    <col min="13307" max="13307" width="15.7109375" style="5" bestFit="1" customWidth="1"/>
    <col min="13308" max="13544" width="9.28515625" style="5"/>
    <col min="13545" max="13545" width="3.85546875" style="5" customWidth="1"/>
    <col min="13546" max="13546" width="44.28515625" style="5" customWidth="1"/>
    <col min="13547" max="13547" width="33.140625" style="5" customWidth="1"/>
    <col min="13548" max="13551" width="11.85546875" style="5" customWidth="1"/>
    <col min="13552" max="13552" width="11.28515625" style="5" customWidth="1"/>
    <col min="13553" max="13553" width="5.7109375" style="5" customWidth="1"/>
    <col min="13554" max="13554" width="3.85546875" style="5" customWidth="1"/>
    <col min="13555" max="13555" width="42" style="5" customWidth="1"/>
    <col min="13556" max="13556" width="33" style="5" customWidth="1"/>
    <col min="13557" max="13559" width="11.85546875" style="5" customWidth="1"/>
    <col min="13560" max="13560" width="11.7109375" style="5" customWidth="1"/>
    <col min="13561" max="13561" width="10" style="5" customWidth="1"/>
    <col min="13562" max="13562" width="9.28515625" style="5"/>
    <col min="13563" max="13563" width="15.7109375" style="5" bestFit="1" customWidth="1"/>
    <col min="13564" max="13800" width="9.28515625" style="5"/>
    <col min="13801" max="13801" width="3.85546875" style="5" customWidth="1"/>
    <col min="13802" max="13802" width="44.28515625" style="5" customWidth="1"/>
    <col min="13803" max="13803" width="33.140625" style="5" customWidth="1"/>
    <col min="13804" max="13807" width="11.85546875" style="5" customWidth="1"/>
    <col min="13808" max="13808" width="11.28515625" style="5" customWidth="1"/>
    <col min="13809" max="13809" width="5.7109375" style="5" customWidth="1"/>
    <col min="13810" max="13810" width="3.85546875" style="5" customWidth="1"/>
    <col min="13811" max="13811" width="42" style="5" customWidth="1"/>
    <col min="13812" max="13812" width="33" style="5" customWidth="1"/>
    <col min="13813" max="13815" width="11.85546875" style="5" customWidth="1"/>
    <col min="13816" max="13816" width="11.7109375" style="5" customWidth="1"/>
    <col min="13817" max="13817" width="10" style="5" customWidth="1"/>
    <col min="13818" max="13818" width="9.28515625" style="5"/>
    <col min="13819" max="13819" width="15.7109375" style="5" bestFit="1" customWidth="1"/>
    <col min="13820" max="14056" width="9.28515625" style="5"/>
    <col min="14057" max="14057" width="3.85546875" style="5" customWidth="1"/>
    <col min="14058" max="14058" width="44.28515625" style="5" customWidth="1"/>
    <col min="14059" max="14059" width="33.140625" style="5" customWidth="1"/>
    <col min="14060" max="14063" width="11.85546875" style="5" customWidth="1"/>
    <col min="14064" max="14064" width="11.28515625" style="5" customWidth="1"/>
    <col min="14065" max="14065" width="5.7109375" style="5" customWidth="1"/>
    <col min="14066" max="14066" width="3.85546875" style="5" customWidth="1"/>
    <col min="14067" max="14067" width="42" style="5" customWidth="1"/>
    <col min="14068" max="14068" width="33" style="5" customWidth="1"/>
    <col min="14069" max="14071" width="11.85546875" style="5" customWidth="1"/>
    <col min="14072" max="14072" width="11.7109375" style="5" customWidth="1"/>
    <col min="14073" max="14073" width="10" style="5" customWidth="1"/>
    <col min="14074" max="14074" width="9.28515625" style="5"/>
    <col min="14075" max="14075" width="15.7109375" style="5" bestFit="1" customWidth="1"/>
    <col min="14076" max="14312" width="9.28515625" style="5"/>
    <col min="14313" max="14313" width="3.85546875" style="5" customWidth="1"/>
    <col min="14314" max="14314" width="44.28515625" style="5" customWidth="1"/>
    <col min="14315" max="14315" width="33.140625" style="5" customWidth="1"/>
    <col min="14316" max="14319" width="11.85546875" style="5" customWidth="1"/>
    <col min="14320" max="14320" width="11.28515625" style="5" customWidth="1"/>
    <col min="14321" max="14321" width="5.7109375" style="5" customWidth="1"/>
    <col min="14322" max="14322" width="3.85546875" style="5" customWidth="1"/>
    <col min="14323" max="14323" width="42" style="5" customWidth="1"/>
    <col min="14324" max="14324" width="33" style="5" customWidth="1"/>
    <col min="14325" max="14327" width="11.85546875" style="5" customWidth="1"/>
    <col min="14328" max="14328" width="11.7109375" style="5" customWidth="1"/>
    <col min="14329" max="14329" width="10" style="5" customWidth="1"/>
    <col min="14330" max="14330" width="9.28515625" style="5"/>
    <col min="14331" max="14331" width="15.7109375" style="5" bestFit="1" customWidth="1"/>
    <col min="14332" max="14568" width="9.28515625" style="5"/>
    <col min="14569" max="14569" width="3.85546875" style="5" customWidth="1"/>
    <col min="14570" max="14570" width="44.28515625" style="5" customWidth="1"/>
    <col min="14571" max="14571" width="33.140625" style="5" customWidth="1"/>
    <col min="14572" max="14575" width="11.85546875" style="5" customWidth="1"/>
    <col min="14576" max="14576" width="11.28515625" style="5" customWidth="1"/>
    <col min="14577" max="14577" width="5.7109375" style="5" customWidth="1"/>
    <col min="14578" max="14578" width="3.85546875" style="5" customWidth="1"/>
    <col min="14579" max="14579" width="42" style="5" customWidth="1"/>
    <col min="14580" max="14580" width="33" style="5" customWidth="1"/>
    <col min="14581" max="14583" width="11.85546875" style="5" customWidth="1"/>
    <col min="14584" max="14584" width="11.7109375" style="5" customWidth="1"/>
    <col min="14585" max="14585" width="10" style="5" customWidth="1"/>
    <col min="14586" max="14586" width="9.28515625" style="5"/>
    <col min="14587" max="14587" width="15.7109375" style="5" bestFit="1" customWidth="1"/>
    <col min="14588" max="14824" width="9.28515625" style="5"/>
    <col min="14825" max="14825" width="3.85546875" style="5" customWidth="1"/>
    <col min="14826" max="14826" width="44.28515625" style="5" customWidth="1"/>
    <col min="14827" max="14827" width="33.140625" style="5" customWidth="1"/>
    <col min="14828" max="14831" width="11.85546875" style="5" customWidth="1"/>
    <col min="14832" max="14832" width="11.28515625" style="5" customWidth="1"/>
    <col min="14833" max="14833" width="5.7109375" style="5" customWidth="1"/>
    <col min="14834" max="14834" width="3.85546875" style="5" customWidth="1"/>
    <col min="14835" max="14835" width="42" style="5" customWidth="1"/>
    <col min="14836" max="14836" width="33" style="5" customWidth="1"/>
    <col min="14837" max="14839" width="11.85546875" style="5" customWidth="1"/>
    <col min="14840" max="14840" width="11.7109375" style="5" customWidth="1"/>
    <col min="14841" max="14841" width="10" style="5" customWidth="1"/>
    <col min="14842" max="14842" width="9.28515625" style="5"/>
    <col min="14843" max="14843" width="15.7109375" style="5" bestFit="1" customWidth="1"/>
    <col min="14844" max="15080" width="9.28515625" style="5"/>
    <col min="15081" max="15081" width="3.85546875" style="5" customWidth="1"/>
    <col min="15082" max="15082" width="44.28515625" style="5" customWidth="1"/>
    <col min="15083" max="15083" width="33.140625" style="5" customWidth="1"/>
    <col min="15084" max="15087" width="11.85546875" style="5" customWidth="1"/>
    <col min="15088" max="15088" width="11.28515625" style="5" customWidth="1"/>
    <col min="15089" max="15089" width="5.7109375" style="5" customWidth="1"/>
    <col min="15090" max="15090" width="3.85546875" style="5" customWidth="1"/>
    <col min="15091" max="15091" width="42" style="5" customWidth="1"/>
    <col min="15092" max="15092" width="33" style="5" customWidth="1"/>
    <col min="15093" max="15095" width="11.85546875" style="5" customWidth="1"/>
    <col min="15096" max="15096" width="11.7109375" style="5" customWidth="1"/>
    <col min="15097" max="15097" width="10" style="5" customWidth="1"/>
    <col min="15098" max="15098" width="9.28515625" style="5"/>
    <col min="15099" max="15099" width="15.7109375" style="5" bestFit="1" customWidth="1"/>
    <col min="15100" max="15336" width="9.28515625" style="5"/>
    <col min="15337" max="15337" width="3.85546875" style="5" customWidth="1"/>
    <col min="15338" max="15338" width="44.28515625" style="5" customWidth="1"/>
    <col min="15339" max="15339" width="33.140625" style="5" customWidth="1"/>
    <col min="15340" max="15343" width="11.85546875" style="5" customWidth="1"/>
    <col min="15344" max="15344" width="11.28515625" style="5" customWidth="1"/>
    <col min="15345" max="15345" width="5.7109375" style="5" customWidth="1"/>
    <col min="15346" max="15346" width="3.85546875" style="5" customWidth="1"/>
    <col min="15347" max="15347" width="42" style="5" customWidth="1"/>
    <col min="15348" max="15348" width="33" style="5" customWidth="1"/>
    <col min="15349" max="15351" width="11.85546875" style="5" customWidth="1"/>
    <col min="15352" max="15352" width="11.7109375" style="5" customWidth="1"/>
    <col min="15353" max="15353" width="10" style="5" customWidth="1"/>
    <col min="15354" max="15354" width="9.28515625" style="5"/>
    <col min="15355" max="15355" width="15.7109375" style="5" bestFit="1" customWidth="1"/>
    <col min="15356" max="15592" width="9.28515625" style="5"/>
    <col min="15593" max="15593" width="3.85546875" style="5" customWidth="1"/>
    <col min="15594" max="15594" width="44.28515625" style="5" customWidth="1"/>
    <col min="15595" max="15595" width="33.140625" style="5" customWidth="1"/>
    <col min="15596" max="15599" width="11.85546875" style="5" customWidth="1"/>
    <col min="15600" max="15600" width="11.28515625" style="5" customWidth="1"/>
    <col min="15601" max="15601" width="5.7109375" style="5" customWidth="1"/>
    <col min="15602" max="15602" width="3.85546875" style="5" customWidth="1"/>
    <col min="15603" max="15603" width="42" style="5" customWidth="1"/>
    <col min="15604" max="15604" width="33" style="5" customWidth="1"/>
    <col min="15605" max="15607" width="11.85546875" style="5" customWidth="1"/>
    <col min="15608" max="15608" width="11.7109375" style="5" customWidth="1"/>
    <col min="15609" max="15609" width="10" style="5" customWidth="1"/>
    <col min="15610" max="15610" width="9.28515625" style="5"/>
    <col min="15611" max="15611" width="15.7109375" style="5" bestFit="1" customWidth="1"/>
    <col min="15612" max="15848" width="9.28515625" style="5"/>
    <col min="15849" max="15849" width="3.85546875" style="5" customWidth="1"/>
    <col min="15850" max="15850" width="44.28515625" style="5" customWidth="1"/>
    <col min="15851" max="15851" width="33.140625" style="5" customWidth="1"/>
    <col min="15852" max="15855" width="11.85546875" style="5" customWidth="1"/>
    <col min="15856" max="15856" width="11.28515625" style="5" customWidth="1"/>
    <col min="15857" max="15857" width="5.7109375" style="5" customWidth="1"/>
    <col min="15858" max="15858" width="3.85546875" style="5" customWidth="1"/>
    <col min="15859" max="15859" width="42" style="5" customWidth="1"/>
    <col min="15860" max="15860" width="33" style="5" customWidth="1"/>
    <col min="15861" max="15863" width="11.85546875" style="5" customWidth="1"/>
    <col min="15864" max="15864" width="11.7109375" style="5" customWidth="1"/>
    <col min="15865" max="15865" width="10" style="5" customWidth="1"/>
    <col min="15866" max="15866" width="9.28515625" style="5"/>
    <col min="15867" max="15867" width="15.7109375" style="5" bestFit="1" customWidth="1"/>
    <col min="15868" max="16104" width="9.28515625" style="5"/>
    <col min="16105" max="16105" width="3.85546875" style="5" customWidth="1"/>
    <col min="16106" max="16106" width="44.28515625" style="5" customWidth="1"/>
    <col min="16107" max="16107" width="33.140625" style="5" customWidth="1"/>
    <col min="16108" max="16111" width="11.85546875" style="5" customWidth="1"/>
    <col min="16112" max="16112" width="11.28515625" style="5" customWidth="1"/>
    <col min="16113" max="16113" width="5.7109375" style="5" customWidth="1"/>
    <col min="16114" max="16114" width="3.85546875" style="5" customWidth="1"/>
    <col min="16115" max="16115" width="42" style="5" customWidth="1"/>
    <col min="16116" max="16116" width="33" style="5" customWidth="1"/>
    <col min="16117" max="16119" width="11.85546875" style="5" customWidth="1"/>
    <col min="16120" max="16120" width="11.7109375" style="5" customWidth="1"/>
    <col min="16121" max="16121" width="10" style="5" customWidth="1"/>
    <col min="16122" max="16122" width="9.28515625" style="5"/>
    <col min="16123" max="16123" width="15.7109375" style="5" bestFit="1" customWidth="1"/>
    <col min="16124" max="16384" width="9.28515625" style="5"/>
  </cols>
  <sheetData>
    <row r="1" spans="2:16" ht="20.100000000000001" customHeight="1">
      <c r="B1" s="1" t="s">
        <v>31</v>
      </c>
      <c r="E1" s="26"/>
    </row>
    <row r="2" spans="2:16" ht="20.100000000000001" customHeight="1">
      <c r="B2" s="1" t="s">
        <v>37</v>
      </c>
      <c r="C2" s="2"/>
      <c r="D2" s="3"/>
      <c r="E2" s="1"/>
      <c r="F2" s="1"/>
      <c r="G2" s="1"/>
      <c r="H2" s="1"/>
      <c r="I2" s="4"/>
    </row>
    <row r="3" spans="2:16" ht="20.100000000000001" customHeight="1">
      <c r="B3" s="1" t="s">
        <v>38</v>
      </c>
      <c r="C3" s="2"/>
      <c r="D3" s="1"/>
      <c r="E3" s="1"/>
      <c r="F3" s="1"/>
      <c r="G3" s="1"/>
      <c r="H3" s="1"/>
      <c r="I3" s="4"/>
    </row>
    <row r="4" spans="2:16" ht="20.100000000000001" customHeight="1" thickBot="1">
      <c r="B4" s="1"/>
      <c r="C4" s="2"/>
      <c r="D4" s="1"/>
      <c r="E4" s="1"/>
      <c r="F4" s="1"/>
      <c r="G4" s="1"/>
      <c r="H4" s="1"/>
      <c r="I4" s="4"/>
      <c r="J4" s="36"/>
    </row>
    <row r="5" spans="2:16" ht="18" customHeight="1" thickTop="1">
      <c r="B5" s="27"/>
      <c r="C5" s="6"/>
      <c r="D5" s="6"/>
      <c r="E5" s="7" t="s">
        <v>0</v>
      </c>
      <c r="F5" s="7" t="s">
        <v>1</v>
      </c>
      <c r="G5" s="7" t="s">
        <v>2</v>
      </c>
      <c r="H5" s="7" t="s">
        <v>3</v>
      </c>
      <c r="I5" s="7" t="s">
        <v>4</v>
      </c>
      <c r="J5" s="37"/>
    </row>
    <row r="6" spans="2:16" ht="13.2">
      <c r="B6" s="28"/>
      <c r="C6" s="8" t="s">
        <v>5</v>
      </c>
      <c r="D6" s="8"/>
      <c r="E6" s="9">
        <v>347613</v>
      </c>
      <c r="F6" s="9">
        <v>320511</v>
      </c>
      <c r="G6" s="9">
        <v>290091</v>
      </c>
      <c r="H6" s="9">
        <v>301005</v>
      </c>
      <c r="I6" s="9">
        <v>286712</v>
      </c>
      <c r="J6" s="38"/>
    </row>
    <row r="7" spans="2:16" ht="13.2">
      <c r="B7" s="29"/>
      <c r="C7" s="10" t="s">
        <v>6</v>
      </c>
      <c r="D7" s="10" t="s">
        <v>7</v>
      </c>
      <c r="E7" s="11">
        <v>2865</v>
      </c>
      <c r="F7" s="11">
        <v>2949</v>
      </c>
      <c r="G7" s="11">
        <v>2976</v>
      </c>
      <c r="H7" s="11">
        <v>3237</v>
      </c>
      <c r="I7" s="11">
        <v>3258</v>
      </c>
      <c r="J7" s="38"/>
    </row>
    <row r="8" spans="2:16" ht="13.2">
      <c r="B8" s="29"/>
      <c r="C8" s="10"/>
      <c r="D8" s="10" t="s">
        <v>8</v>
      </c>
      <c r="E8" s="11">
        <v>4223</v>
      </c>
      <c r="F8" s="11">
        <v>4245</v>
      </c>
      <c r="G8" s="11">
        <v>4238</v>
      </c>
      <c r="H8" s="11">
        <v>4749</v>
      </c>
      <c r="I8" s="11">
        <v>4746</v>
      </c>
      <c r="J8" s="38"/>
    </row>
    <row r="9" spans="2:16" ht="13.2">
      <c r="B9" s="29"/>
      <c r="C9" s="10"/>
      <c r="D9" s="10" t="s">
        <v>9</v>
      </c>
      <c r="E9" s="11">
        <v>1568</v>
      </c>
      <c r="F9" s="11">
        <v>1572</v>
      </c>
      <c r="G9" s="11">
        <v>1574</v>
      </c>
      <c r="H9" s="11">
        <v>1718</v>
      </c>
      <c r="I9" s="11">
        <v>1720</v>
      </c>
      <c r="J9" s="38"/>
    </row>
    <row r="10" spans="2:16" ht="13.2">
      <c r="B10" s="29"/>
      <c r="C10" s="10"/>
      <c r="D10" s="10" t="s">
        <v>10</v>
      </c>
      <c r="E10" s="11">
        <v>4679</v>
      </c>
      <c r="F10" s="11">
        <v>4682</v>
      </c>
      <c r="G10" s="11">
        <v>4680</v>
      </c>
      <c r="H10" s="11">
        <v>4860</v>
      </c>
      <c r="I10" s="11">
        <v>4859</v>
      </c>
      <c r="J10" s="38"/>
    </row>
    <row r="11" spans="2:16" ht="13.2">
      <c r="B11" s="28"/>
      <c r="C11" s="10"/>
      <c r="D11" s="10" t="s">
        <v>11</v>
      </c>
      <c r="E11" s="11">
        <v>4561</v>
      </c>
      <c r="F11" s="11">
        <v>4578</v>
      </c>
      <c r="G11" s="11">
        <v>4546</v>
      </c>
      <c r="H11" s="11">
        <v>4772</v>
      </c>
      <c r="I11" s="11">
        <v>4796</v>
      </c>
      <c r="J11" s="38"/>
    </row>
    <row r="12" spans="2:16" ht="13.2">
      <c r="B12" s="28"/>
      <c r="C12" s="12"/>
      <c r="D12" s="12" t="s">
        <v>12</v>
      </c>
      <c r="E12" s="13">
        <v>4642</v>
      </c>
      <c r="F12" s="13">
        <v>4635</v>
      </c>
      <c r="G12" s="13">
        <v>4620</v>
      </c>
      <c r="H12" s="13">
        <v>4826</v>
      </c>
      <c r="I12" s="13">
        <v>4815</v>
      </c>
      <c r="J12" s="38"/>
    </row>
    <row r="13" spans="2:16" ht="13.2">
      <c r="B13" s="30"/>
      <c r="C13" s="14" t="s">
        <v>13</v>
      </c>
      <c r="D13" s="14" t="s">
        <v>8</v>
      </c>
      <c r="E13" s="15">
        <f>74463/E6</f>
        <v>0.21421235684511225</v>
      </c>
      <c r="F13" s="15">
        <f>73706/F6</f>
        <v>0.2299640261956688</v>
      </c>
      <c r="G13" s="15">
        <v>0.23</v>
      </c>
      <c r="H13" s="15">
        <v>0.25</v>
      </c>
      <c r="I13" s="15">
        <v>0.25942409107396969</v>
      </c>
      <c r="J13" s="38"/>
    </row>
    <row r="14" spans="2:16" ht="13.2">
      <c r="B14" s="30"/>
      <c r="C14" s="10"/>
      <c r="D14" s="10" t="s">
        <v>9</v>
      </c>
      <c r="E14" s="15">
        <f>191530/E6</f>
        <v>0.55098629798080045</v>
      </c>
      <c r="F14" s="15">
        <f>167991/F6</f>
        <v>0.52413489708621541</v>
      </c>
      <c r="G14" s="15">
        <v>0.51</v>
      </c>
      <c r="H14" s="15">
        <v>0.51</v>
      </c>
      <c r="I14" s="15">
        <v>0.49963029102374507</v>
      </c>
      <c r="J14" s="38"/>
    </row>
    <row r="15" spans="2:16" ht="13.2">
      <c r="B15" s="30"/>
      <c r="C15" s="10"/>
      <c r="D15" s="10" t="s">
        <v>10</v>
      </c>
      <c r="E15" s="15">
        <f>63384/E6</f>
        <v>0.18234070647530443</v>
      </c>
      <c r="F15" s="15">
        <f>60884/F6</f>
        <v>0.18995915896802293</v>
      </c>
      <c r="G15" s="15">
        <v>0.2</v>
      </c>
      <c r="H15" s="15">
        <v>0.19</v>
      </c>
      <c r="I15" s="15">
        <v>0.20074151064482826</v>
      </c>
      <c r="J15" s="38"/>
    </row>
    <row r="16" spans="2:16" ht="13.2">
      <c r="B16" s="30"/>
      <c r="C16" s="10"/>
      <c r="D16" s="10" t="s">
        <v>11</v>
      </c>
      <c r="E16" s="15">
        <f>2068/E6</f>
        <v>5.9491445947073328E-3</v>
      </c>
      <c r="F16" s="15">
        <f>2071/F6</f>
        <v>6.461556701642065E-3</v>
      </c>
      <c r="G16" s="15">
        <v>0.01</v>
      </c>
      <c r="H16" s="15">
        <v>0.01</v>
      </c>
      <c r="I16" s="15">
        <v>8.2347442729986883E-3</v>
      </c>
      <c r="J16" s="38"/>
      <c r="P16" s="35"/>
    </row>
    <row r="17" spans="2:10" ht="13.2">
      <c r="B17" s="30"/>
      <c r="C17" s="8"/>
      <c r="D17" s="8" t="s">
        <v>12</v>
      </c>
      <c r="E17" s="17">
        <f>16168/E6</f>
        <v>4.6511494104075513E-2</v>
      </c>
      <c r="F17" s="17">
        <f>15859/F6</f>
        <v>4.9480361048450758E-2</v>
      </c>
      <c r="G17" s="17">
        <v>0.05</v>
      </c>
      <c r="H17" s="17">
        <v>0.04</v>
      </c>
      <c r="I17" s="17">
        <v>3.1156700800803593E-2</v>
      </c>
      <c r="J17" s="38"/>
    </row>
    <row r="18" spans="2:10" ht="15" customHeight="1">
      <c r="B18" s="30"/>
      <c r="C18" s="14" t="s">
        <v>14</v>
      </c>
      <c r="D18" s="14" t="s">
        <v>15</v>
      </c>
      <c r="E18" s="15">
        <v>0.48399999999999999</v>
      </c>
      <c r="F18" s="15">
        <v>0.46800000000000003</v>
      </c>
      <c r="G18" s="15">
        <v>0.46</v>
      </c>
      <c r="H18" s="15">
        <v>0.45500000000000002</v>
      </c>
      <c r="I18" s="15">
        <v>0.45600000000000002</v>
      </c>
      <c r="J18" s="38"/>
    </row>
    <row r="19" spans="2:10" ht="13.2">
      <c r="B19" s="30"/>
      <c r="C19" s="10"/>
      <c r="D19" s="10" t="s">
        <v>16</v>
      </c>
      <c r="E19" s="15">
        <v>0.223</v>
      </c>
      <c r="F19" s="15">
        <v>0.221</v>
      </c>
      <c r="G19" s="15">
        <v>0.216</v>
      </c>
      <c r="H19" s="15">
        <v>0.218</v>
      </c>
      <c r="I19" s="15">
        <v>0.219</v>
      </c>
      <c r="J19" s="38"/>
    </row>
    <row r="20" spans="2:10" ht="13.2">
      <c r="B20" s="28"/>
      <c r="C20" s="12"/>
      <c r="D20" s="12" t="s">
        <v>17</v>
      </c>
      <c r="E20" s="16">
        <v>0.29299999999999998</v>
      </c>
      <c r="F20" s="16">
        <f>1-F18-F19</f>
        <v>0.31100000000000005</v>
      </c>
      <c r="G20" s="16">
        <v>0.32</v>
      </c>
      <c r="H20" s="16">
        <v>0.32</v>
      </c>
      <c r="I20" s="16">
        <v>0.32500000000000001</v>
      </c>
      <c r="J20" s="38"/>
    </row>
    <row r="21" spans="2:10" ht="15.75" customHeight="1">
      <c r="B21" s="30"/>
      <c r="C21" s="14" t="s">
        <v>18</v>
      </c>
      <c r="D21" s="14" t="s">
        <v>19</v>
      </c>
      <c r="E21" s="15">
        <v>0.28199999999999997</v>
      </c>
      <c r="F21" s="15">
        <v>0.28000000000000003</v>
      </c>
      <c r="G21" s="15">
        <v>0.27400000000000002</v>
      </c>
      <c r="H21" s="15">
        <v>0.26900000000000002</v>
      </c>
      <c r="I21" s="15">
        <v>0.26900000000000002</v>
      </c>
      <c r="J21" s="38"/>
    </row>
    <row r="22" spans="2:10" ht="12.75" customHeight="1">
      <c r="B22" s="30"/>
      <c r="C22" s="10"/>
      <c r="D22" s="10" t="s">
        <v>20</v>
      </c>
      <c r="E22" s="15">
        <v>0.42299999999999999</v>
      </c>
      <c r="F22" s="15">
        <v>0.43099999999999999</v>
      </c>
      <c r="G22" s="15">
        <v>0.439</v>
      </c>
      <c r="H22" s="15">
        <v>0.44400000000000001</v>
      </c>
      <c r="I22" s="15">
        <v>0.44700000000000001</v>
      </c>
      <c r="J22" s="38"/>
    </row>
    <row r="23" spans="2:10" ht="13.2">
      <c r="B23" s="30"/>
      <c r="C23" s="8"/>
      <c r="D23" s="8" t="s">
        <v>21</v>
      </c>
      <c r="E23" s="17">
        <v>0.29599999999999999</v>
      </c>
      <c r="F23" s="17">
        <v>0.28899999999999998</v>
      </c>
      <c r="G23" s="17">
        <v>0.28599999999999998</v>
      </c>
      <c r="H23" s="17">
        <v>0.28699999999999998</v>
      </c>
      <c r="I23" s="17">
        <v>0.28399999999999997</v>
      </c>
      <c r="J23" s="38"/>
    </row>
    <row r="24" spans="2:10" ht="15" customHeight="1">
      <c r="B24" s="30"/>
      <c r="C24" s="14" t="s">
        <v>32</v>
      </c>
      <c r="D24" s="14" t="s">
        <v>22</v>
      </c>
      <c r="E24" s="15">
        <v>0.59899999999999998</v>
      </c>
      <c r="F24" s="15">
        <v>0.61799999999999999</v>
      </c>
      <c r="G24" s="15">
        <v>0.64</v>
      </c>
      <c r="H24" s="15">
        <v>0.65</v>
      </c>
      <c r="I24" s="15">
        <v>0.66976818549624706</v>
      </c>
      <c r="J24" s="38"/>
    </row>
    <row r="25" spans="2:10" ht="12.75" customHeight="1">
      <c r="B25" s="30"/>
      <c r="C25" s="31" t="s">
        <v>33</v>
      </c>
      <c r="D25" s="14" t="s">
        <v>23</v>
      </c>
      <c r="E25" s="11">
        <v>4413</v>
      </c>
      <c r="F25" s="11">
        <v>4353</v>
      </c>
      <c r="G25" s="11">
        <v>4576</v>
      </c>
      <c r="H25" s="11">
        <v>4688</v>
      </c>
      <c r="I25" s="11">
        <v>5147.0734165085523</v>
      </c>
      <c r="J25" s="38"/>
    </row>
    <row r="26" spans="2:10" ht="12.75" customHeight="1">
      <c r="B26" s="30"/>
      <c r="C26" s="10"/>
      <c r="D26" s="10" t="s">
        <v>24</v>
      </c>
      <c r="E26" s="15">
        <v>0.83899999999999997</v>
      </c>
      <c r="F26" s="15">
        <v>0.85299999999999998</v>
      </c>
      <c r="G26" s="15">
        <v>0.87</v>
      </c>
      <c r="H26" s="15">
        <v>0.86</v>
      </c>
      <c r="I26" s="15">
        <v>0.87336255545634645</v>
      </c>
      <c r="J26" s="38"/>
    </row>
    <row r="27" spans="2:10" ht="12.75" customHeight="1">
      <c r="B27" s="30"/>
      <c r="C27" s="8"/>
      <c r="D27" s="8" t="s">
        <v>34</v>
      </c>
      <c r="E27" s="13">
        <v>22032</v>
      </c>
      <c r="F27" s="13">
        <v>23017</v>
      </c>
      <c r="G27" s="13">
        <v>24315</v>
      </c>
      <c r="H27" s="13">
        <v>25185</v>
      </c>
      <c r="I27" s="13">
        <v>26076.142648371886</v>
      </c>
      <c r="J27" s="38"/>
    </row>
    <row r="28" spans="2:10" ht="12.75" customHeight="1">
      <c r="B28" s="30"/>
      <c r="C28" s="18" t="s">
        <v>28</v>
      </c>
      <c r="D28" s="18" t="s">
        <v>29</v>
      </c>
      <c r="E28" s="15">
        <v>0.65200000000000002</v>
      </c>
      <c r="F28" s="15">
        <v>0.64</v>
      </c>
      <c r="G28" s="15">
        <v>0.62</v>
      </c>
      <c r="H28" s="15">
        <v>0.62</v>
      </c>
      <c r="I28" s="15">
        <v>0.61310768645888558</v>
      </c>
      <c r="J28" s="38"/>
    </row>
    <row r="29" spans="2:10" ht="13.2">
      <c r="B29" s="30"/>
      <c r="C29" s="10"/>
      <c r="D29" s="14" t="s">
        <v>30</v>
      </c>
      <c r="E29" s="11">
        <v>886</v>
      </c>
      <c r="F29" s="11">
        <v>916</v>
      </c>
      <c r="G29" s="11">
        <v>978</v>
      </c>
      <c r="H29" s="11">
        <v>1078</v>
      </c>
      <c r="I29" s="11">
        <v>1112</v>
      </c>
      <c r="J29" s="38"/>
    </row>
    <row r="30" spans="2:10" ht="13.2">
      <c r="B30" s="30"/>
      <c r="C30" s="8"/>
      <c r="D30" s="8" t="s">
        <v>35</v>
      </c>
      <c r="E30" s="13">
        <v>2802</v>
      </c>
      <c r="F30" s="13">
        <v>2836</v>
      </c>
      <c r="G30" s="13">
        <v>2914</v>
      </c>
      <c r="H30" s="13">
        <v>3121</v>
      </c>
      <c r="I30" s="13">
        <v>3166</v>
      </c>
      <c r="J30" s="38"/>
    </row>
    <row r="31" spans="2:10" ht="15" customHeight="1">
      <c r="B31" s="30"/>
      <c r="C31" s="14" t="s">
        <v>25</v>
      </c>
      <c r="D31" s="14" t="s">
        <v>26</v>
      </c>
      <c r="E31" s="19">
        <v>3.09</v>
      </c>
      <c r="F31" s="19">
        <v>3.1</v>
      </c>
      <c r="G31" s="19">
        <v>3.2</v>
      </c>
      <c r="H31" s="19">
        <v>3.2</v>
      </c>
      <c r="I31" s="19">
        <v>3.2034763107229556</v>
      </c>
      <c r="J31" s="38"/>
    </row>
    <row r="32" spans="2:10" ht="12" customHeight="1">
      <c r="B32" s="30"/>
      <c r="D32" s="14" t="s">
        <v>27</v>
      </c>
      <c r="E32" s="19">
        <v>1.24</v>
      </c>
      <c r="F32" s="19">
        <v>1.2</v>
      </c>
      <c r="G32" s="19">
        <v>1.3</v>
      </c>
      <c r="H32" s="19">
        <v>1.3</v>
      </c>
      <c r="I32" s="19">
        <v>1.2594369960099334</v>
      </c>
      <c r="J32" s="38"/>
    </row>
    <row r="33" spans="2:10" ht="6.75" customHeight="1" thickBot="1">
      <c r="B33" s="20"/>
      <c r="C33" s="21"/>
      <c r="D33" s="21"/>
      <c r="E33" s="22"/>
      <c r="F33" s="22"/>
      <c r="G33" s="22"/>
      <c r="H33" s="22"/>
      <c r="I33" s="21"/>
      <c r="J33" s="39"/>
    </row>
    <row r="34" spans="2:10" ht="13.5" customHeight="1" thickTop="1">
      <c r="B34" s="23"/>
      <c r="C34" s="24"/>
      <c r="D34" s="24"/>
      <c r="E34" s="25"/>
      <c r="F34" s="25"/>
      <c r="G34" s="25"/>
      <c r="H34" s="25"/>
      <c r="I34" s="24"/>
    </row>
    <row r="35" spans="2:10" ht="11.1" customHeight="1">
      <c r="B35" s="32" t="s">
        <v>36</v>
      </c>
      <c r="C35" s="2"/>
      <c r="D35" s="2"/>
      <c r="E35" s="33"/>
      <c r="F35" s="2"/>
      <c r="G35" s="2"/>
      <c r="H35" s="2"/>
    </row>
    <row r="36" spans="2:10" ht="11.1" customHeight="1">
      <c r="B36" s="23"/>
      <c r="C36" s="34"/>
    </row>
    <row r="37" spans="2:10" ht="11.1" customHeight="1">
      <c r="C37" s="2"/>
      <c r="D37" s="2"/>
      <c r="E37" s="2"/>
    </row>
    <row r="38" spans="2:10" ht="11.1" customHeight="1"/>
    <row r="39" spans="2:10" ht="32.25" customHeight="1"/>
  </sheetData>
  <printOptions horizontalCentered="1"/>
  <pageMargins left="1" right="1" top="1" bottom="0.2" header="0.25" footer="0.25"/>
  <pageSetup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 2.6c Char Elig Combined</vt:lpstr>
      <vt:lpstr>'T 2.6c Char Elig Combined'!Print_Area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2019-12-17T20:02:47Z</dcterms:created>
  <dcterms:modified xsi:type="dcterms:W3CDTF">2020-01-31T21:03:58Z</dcterms:modified>
</cp:coreProperties>
</file>