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3820"/>
  <mc:AlternateContent xmlns:mc="http://schemas.openxmlformats.org/markup-compatibility/2006">
    <mc:Choice Requires="x15">
      <x15ac:absPath xmlns:x15ac="http://schemas.microsoft.com/office/spreadsheetml/2010/11/ac" url="I:\Shared\CollegeZone\e-library\No. 15 RPPA\Additional Information\"/>
    </mc:Choice>
  </mc:AlternateContent>
  <xr:revisionPtr revIDLastSave="0" documentId="8_{8E02614A-745A-4D0C-8366-5C1B3C34DE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llinois Pell" sheetId="4" r:id="rId1"/>
    <sheet name="Award Year Summary" sheetId="2" r:id="rId2"/>
    <sheet name="Devry and Chamberlin" sheetId="5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4" i="4" l="1"/>
  <c r="E234" i="4"/>
  <c r="F233" i="4"/>
  <c r="F232" i="4"/>
  <c r="F231" i="4"/>
  <c r="F230" i="4"/>
  <c r="F229" i="4"/>
  <c r="F228" i="4"/>
  <c r="F227" i="4"/>
  <c r="E233" i="4"/>
  <c r="E232" i="4"/>
  <c r="E231" i="4"/>
  <c r="E230" i="4"/>
  <c r="E229" i="4"/>
  <c r="E228" i="4"/>
  <c r="E227" i="4"/>
  <c r="F223" i="4"/>
  <c r="E223" i="4"/>
  <c r="F222" i="4"/>
  <c r="E222" i="4"/>
  <c r="F221" i="4"/>
  <c r="E221" i="4"/>
  <c r="F220" i="4"/>
  <c r="E220" i="4"/>
  <c r="F219" i="4"/>
  <c r="E219" i="4"/>
  <c r="H44" i="5"/>
  <c r="G44" i="5"/>
  <c r="H25" i="5"/>
  <c r="G25" i="5"/>
  <c r="E42" i="5"/>
  <c r="G35" i="5" s="1"/>
  <c r="E23" i="5"/>
  <c r="G12" i="5" s="1"/>
  <c r="F214" i="4"/>
  <c r="E214" i="4"/>
  <c r="F144" i="4"/>
  <c r="E144" i="4"/>
  <c r="F137" i="4"/>
  <c r="E137" i="4"/>
  <c r="F129" i="4"/>
  <c r="E129" i="4"/>
  <c r="F70" i="4"/>
  <c r="E70" i="4"/>
  <c r="F65" i="4"/>
  <c r="E65" i="4"/>
  <c r="F17" i="4"/>
  <c r="E17" i="4"/>
</calcChain>
</file>

<file path=xl/sharedStrings.xml><?xml version="1.0" encoding="utf-8"?>
<sst xmlns="http://schemas.openxmlformats.org/spreadsheetml/2006/main" count="1638" uniqueCount="653">
  <si>
    <t>Data Source: Common Origination and Disbursement (COD) System</t>
  </si>
  <si>
    <t xml:space="preserve"> </t>
  </si>
  <si>
    <t>FEDERAL PELL GRANT PROGRAM</t>
  </si>
  <si>
    <t>OPE ID</t>
  </si>
  <si>
    <t>School</t>
  </si>
  <si>
    <t>State</t>
  </si>
  <si>
    <t>Zip Code</t>
  </si>
  <si>
    <t>School Type</t>
  </si>
  <si>
    <t>Private-Nonprofit</t>
  </si>
  <si>
    <t>-</t>
  </si>
  <si>
    <t xml:space="preserve"> -</t>
  </si>
  <si>
    <t>Public</t>
  </si>
  <si>
    <t>Proprietary</t>
  </si>
  <si>
    <t>SALON PROFESSIONAL ACADEMY (THE)</t>
  </si>
  <si>
    <t>AZ</t>
  </si>
  <si>
    <t>CA</t>
  </si>
  <si>
    <t>FL</t>
  </si>
  <si>
    <t>GA</t>
  </si>
  <si>
    <t>NORTHWESTERN COLLEGE</t>
  </si>
  <si>
    <t>00163300</t>
  </si>
  <si>
    <t>AUGUSTANA COLLEGE</t>
  </si>
  <si>
    <t>IL</t>
  </si>
  <si>
    <t>612012296</t>
  </si>
  <si>
    <t>00163400</t>
  </si>
  <si>
    <t>AURORA UNIVERSITY</t>
  </si>
  <si>
    <t>605064892</t>
  </si>
  <si>
    <t>00163600</t>
  </si>
  <si>
    <t>SOUTHWESTERN ILLINOIS COLLEGE</t>
  </si>
  <si>
    <t>622215899</t>
  </si>
  <si>
    <t>00163800</t>
  </si>
  <si>
    <t>BLACK HAWK COLLEGE</t>
  </si>
  <si>
    <t>612655899</t>
  </si>
  <si>
    <t>00163900</t>
  </si>
  <si>
    <t>BLACKBURN UNIVERSITY</t>
  </si>
  <si>
    <t>626261498</t>
  </si>
  <si>
    <t>00164000</t>
  </si>
  <si>
    <t>PRAIRIE STATE COLLEGE</t>
  </si>
  <si>
    <t>604118226</t>
  </si>
  <si>
    <t>00164100</t>
  </si>
  <si>
    <t>BRADLEY UNIVERSITY</t>
  </si>
  <si>
    <t>616250002</t>
  </si>
  <si>
    <t>00164300</t>
  </si>
  <si>
    <t>SPOON RIVER COLLEGE</t>
  </si>
  <si>
    <t>615208907</t>
  </si>
  <si>
    <t>00164800</t>
  </si>
  <si>
    <t>CITY COLLEGES OF CHICAGO HARRY S TRUMAN COLLEGE</t>
  </si>
  <si>
    <t>606405691</t>
  </si>
  <si>
    <t>00164900</t>
  </si>
  <si>
    <t>RICHARD J DALEY COLLEGE-CITY COLLEGES OF CHICAGO</t>
  </si>
  <si>
    <t>606521299</t>
  </si>
  <si>
    <t>00165000</t>
  </si>
  <si>
    <t>CITY COLLEGES OF CHICAGO - MALCOLM X COLLEGE</t>
  </si>
  <si>
    <t>606123197</t>
  </si>
  <si>
    <t>00165200</t>
  </si>
  <si>
    <t>HAROLD WASHINGTON COLLEGE</t>
  </si>
  <si>
    <t>606012403</t>
  </si>
  <si>
    <t>00165400</t>
  </si>
  <si>
    <t>CITY COLLEGES OF CHICAGO - KENNEDY KING COLLEGE</t>
  </si>
  <si>
    <t>606213798</t>
  </si>
  <si>
    <t>00165500</t>
  </si>
  <si>
    <t>WILBUR WRIGHT COLLEGE</t>
  </si>
  <si>
    <t>606341591</t>
  </si>
  <si>
    <t>00166400</t>
  </si>
  <si>
    <t>UNIVERSITY OF ST. FRANCIS</t>
  </si>
  <si>
    <t>604356188</t>
  </si>
  <si>
    <t>00166500</t>
  </si>
  <si>
    <t>COLUMBIA COLLEGE CHICAGO</t>
  </si>
  <si>
    <t>606051996</t>
  </si>
  <si>
    <t>00166600</t>
  </si>
  <si>
    <t>CONCORDIA UNIVERSITY</t>
  </si>
  <si>
    <t>603051499</t>
  </si>
  <si>
    <t>00166900</t>
  </si>
  <si>
    <t>DANVILLE AREA COMMUNITY COLLEGE</t>
  </si>
  <si>
    <t>618325199</t>
  </si>
  <si>
    <t>00167100</t>
  </si>
  <si>
    <t>DEPAUL UNIVERSITY</t>
  </si>
  <si>
    <t>606042287</t>
  </si>
  <si>
    <t>00167400</t>
  </si>
  <si>
    <t>EASTERN ILLINOIS UNIVERSITY</t>
  </si>
  <si>
    <t>619203099</t>
  </si>
  <si>
    <t>00167500</t>
  </si>
  <si>
    <t>ELGIN COMMUNITY COLLEGE</t>
  </si>
  <si>
    <t>601237193</t>
  </si>
  <si>
    <t>00167600</t>
  </si>
  <si>
    <t>ELMHURST UNIVERSITY</t>
  </si>
  <si>
    <t>601263296</t>
  </si>
  <si>
    <t>00167800</t>
  </si>
  <si>
    <t>EUREKA COLLEGE</t>
  </si>
  <si>
    <t>615309976</t>
  </si>
  <si>
    <t>00168100</t>
  </si>
  <si>
    <t>HIGHLAND COMMUNITY COLLEGE</t>
  </si>
  <si>
    <t>610329341</t>
  </si>
  <si>
    <t>00168400</t>
  </si>
  <si>
    <t>GREENVILLE UNIVERSITY</t>
  </si>
  <si>
    <t>622461199</t>
  </si>
  <si>
    <t>00168500</t>
  </si>
  <si>
    <t>HEBREW THEOLOGICAL COLLEGE</t>
  </si>
  <si>
    <t>600773263</t>
  </si>
  <si>
    <t>00168800</t>
  </si>
  <si>
    <t>ILLINOIS COLLEGE</t>
  </si>
  <si>
    <t>626502299</t>
  </si>
  <si>
    <t>00169100</t>
  </si>
  <si>
    <t>ILLINOIS INSTITUTE OF TECHNOLOGY</t>
  </si>
  <si>
    <t>606163717</t>
  </si>
  <si>
    <t>00169200</t>
  </si>
  <si>
    <t>ILLINOIS STATE UNIVERSITY</t>
  </si>
  <si>
    <t>617901000</t>
  </si>
  <si>
    <t>00169300</t>
  </si>
  <si>
    <t>NORTHEASTERN ILLINOIS UNIVERSITY</t>
  </si>
  <si>
    <t>606254699</t>
  </si>
  <si>
    <t>00169400</t>
  </si>
  <si>
    <t>CHICAGO STATE UNIVERSITY</t>
  </si>
  <si>
    <t>606281598</t>
  </si>
  <si>
    <t>00169600</t>
  </si>
  <si>
    <t>ILLINOIS WESLEYAN UNIVERSITY</t>
  </si>
  <si>
    <t>617022900</t>
  </si>
  <si>
    <t>00169900</t>
  </si>
  <si>
    <t>JOLIET JUNIOR COLLEGE</t>
  </si>
  <si>
    <t>604318938</t>
  </si>
  <si>
    <t>00170000</t>
  </si>
  <si>
    <t>JUDSON UNIVERSITY</t>
  </si>
  <si>
    <t>601231498</t>
  </si>
  <si>
    <t>00170100</t>
  </si>
  <si>
    <t>KASKASKIA COLLEGE</t>
  </si>
  <si>
    <t>628017878</t>
  </si>
  <si>
    <t>00170400</t>
  </si>
  <si>
    <t>KNOX COLLEGE</t>
  </si>
  <si>
    <t>614014999</t>
  </si>
  <si>
    <t>00170500</t>
  </si>
  <si>
    <t>ILLINOIS VALLEY COMMUNITY COLLEGE</t>
  </si>
  <si>
    <t>613489692</t>
  </si>
  <si>
    <t>00170600</t>
  </si>
  <si>
    <t>LAKE FOREST COLLEGE</t>
  </si>
  <si>
    <t>600452399</t>
  </si>
  <si>
    <t>00170700</t>
  </si>
  <si>
    <t>LEWIS UNIVERSITY</t>
  </si>
  <si>
    <t>604462200</t>
  </si>
  <si>
    <t>00170800</t>
  </si>
  <si>
    <t>LINCOLN CHRISTIAN UNIVERSITY</t>
  </si>
  <si>
    <t>626562167</t>
  </si>
  <si>
    <t>00171000</t>
  </si>
  <si>
    <t>LOYOLA UNIVERSITY CHICAGO</t>
  </si>
  <si>
    <t>606601537</t>
  </si>
  <si>
    <t>00171600</t>
  </si>
  <si>
    <t>GENERATIONS COLLEGE</t>
  </si>
  <si>
    <t>606024405</t>
  </si>
  <si>
    <t>00172200</t>
  </si>
  <si>
    <t>MCKENDREE UNIVERSITY</t>
  </si>
  <si>
    <t>622541299</t>
  </si>
  <si>
    <t>00172400</t>
  </si>
  <si>
    <t>MILLIKIN UNIVERSITY</t>
  </si>
  <si>
    <t>625222084</t>
  </si>
  <si>
    <t>00172700</t>
  </si>
  <si>
    <t>MOODY BIBLE INSTITUTE</t>
  </si>
  <si>
    <t>606103214</t>
  </si>
  <si>
    <t>00172800</t>
  </si>
  <si>
    <t>MORTON COLLEGE</t>
  </si>
  <si>
    <t>608044398</t>
  </si>
  <si>
    <t>00173200</t>
  </si>
  <si>
    <t>NATIONAL UNIVERSITY OF HEALTH SCIENCES (THE)</t>
  </si>
  <si>
    <t>601484583</t>
  </si>
  <si>
    <t>00173300</t>
  </si>
  <si>
    <t>NATIONAL LOUIS UNIVERSITY</t>
  </si>
  <si>
    <t>606033032</t>
  </si>
  <si>
    <t>00173400</t>
  </si>
  <si>
    <t>NORTH CENTRAL COLLEGE</t>
  </si>
  <si>
    <t>605404690</t>
  </si>
  <si>
    <t>00173500</t>
  </si>
  <si>
    <t>NORTH PARK UNIVERSITY</t>
  </si>
  <si>
    <t>606254895</t>
  </si>
  <si>
    <t>00173700</t>
  </si>
  <si>
    <t>NORTHERN ILLINOIS UNIVERSITY</t>
  </si>
  <si>
    <t>601152854</t>
  </si>
  <si>
    <t>00173900</t>
  </si>
  <si>
    <t>NORTHWESTERN UNIVERSITY</t>
  </si>
  <si>
    <t>602080001</t>
  </si>
  <si>
    <t>00174100</t>
  </si>
  <si>
    <t>OLIVET NAZARENE UNIVERSITY</t>
  </si>
  <si>
    <t>609142271</t>
  </si>
  <si>
    <t>00174200</t>
  </si>
  <si>
    <t>ILLINOIS EASTERN COMMUNITY COLLEGES</t>
  </si>
  <si>
    <t>624501099</t>
  </si>
  <si>
    <t>00174500</t>
  </si>
  <si>
    <t>QUINCY UNIVERSITY</t>
  </si>
  <si>
    <t>623012699</t>
  </si>
  <si>
    <t>00174700</t>
  </si>
  <si>
    <t>ROCK VALLEY COLLEGE</t>
  </si>
  <si>
    <t>611145699</t>
  </si>
  <si>
    <t>00174800</t>
  </si>
  <si>
    <t>ROCKFORD UNIVERSITY</t>
  </si>
  <si>
    <t>611082393</t>
  </si>
  <si>
    <t>00174900</t>
  </si>
  <si>
    <t>ROOSEVELT UNIVERSITY</t>
  </si>
  <si>
    <t>606051394</t>
  </si>
  <si>
    <t>00175000</t>
  </si>
  <si>
    <t>DOMINICAN UNIVERSITY</t>
  </si>
  <si>
    <t>603051066</t>
  </si>
  <si>
    <t>00175200</t>
  </si>
  <si>
    <t>SAUK VALLEY COMMUNITY COLLEGE</t>
  </si>
  <si>
    <t>610219112</t>
  </si>
  <si>
    <t>00175300</t>
  </si>
  <si>
    <t>SCHOOL OF THE ART INSTITUTE OF CHICAGO</t>
  </si>
  <si>
    <t>606033013</t>
  </si>
  <si>
    <t>00175700</t>
  </si>
  <si>
    <t>SOUTHEASTERN ILLINOIS COLLEGE</t>
  </si>
  <si>
    <t>629464925</t>
  </si>
  <si>
    <t>00175800</t>
  </si>
  <si>
    <t>SOUTHERN ILLINOIS UNIVERSITY AT CARBONDALE</t>
  </si>
  <si>
    <t>629010000</t>
  </si>
  <si>
    <t>00175900</t>
  </si>
  <si>
    <t>SOUTHERN ILLINOIS UNIVERSITY EDWARDSVILLE</t>
  </si>
  <si>
    <t>620261060</t>
  </si>
  <si>
    <t>00176700</t>
  </si>
  <si>
    <t>BENEDICTINE UNIVERSITY</t>
  </si>
  <si>
    <t>605320900</t>
  </si>
  <si>
    <t>00176800</t>
  </si>
  <si>
    <t>SAINT XAVIER UNIVERSITY</t>
  </si>
  <si>
    <t>606553199</t>
  </si>
  <si>
    <t>00176900</t>
  </si>
  <si>
    <t>SOUTH SUBURBAN COLLEGE OF COOK COUNTY</t>
  </si>
  <si>
    <t>604739978</t>
  </si>
  <si>
    <t>00177100</t>
  </si>
  <si>
    <t>TRINITY CHRISTIAN COLLEGE</t>
  </si>
  <si>
    <t>604630929</t>
  </si>
  <si>
    <t>00177200</t>
  </si>
  <si>
    <t>TRINITY INTERNATIONAL UNIVERSITY</t>
  </si>
  <si>
    <t>600151283</t>
  </si>
  <si>
    <t>00177300</t>
  </si>
  <si>
    <t>TRITON COLLEGE</t>
  </si>
  <si>
    <t>601711995</t>
  </si>
  <si>
    <t>00177400</t>
  </si>
  <si>
    <t>UNIVERSITY OF CHICAGO (THE)</t>
  </si>
  <si>
    <t>606371476</t>
  </si>
  <si>
    <t>00177500</t>
  </si>
  <si>
    <t>UNIVERSITY OF ILLINOIS URBANA-CHAMPAIGN</t>
  </si>
  <si>
    <t>618205796</t>
  </si>
  <si>
    <t>00177600</t>
  </si>
  <si>
    <t>UNIVERSITY OF ILLINOIS AT CHICAGO</t>
  </si>
  <si>
    <t>606124305</t>
  </si>
  <si>
    <t>00177800</t>
  </si>
  <si>
    <t>VANDERCOOK COLLEGE OF MUSIC</t>
  </si>
  <si>
    <t>606163731</t>
  </si>
  <si>
    <t>00178000</t>
  </si>
  <si>
    <t>WESTERN ILLINOIS UNIVERSITY</t>
  </si>
  <si>
    <t>614551390</t>
  </si>
  <si>
    <t>00178100</t>
  </si>
  <si>
    <t>WHEATON COLLEGE</t>
  </si>
  <si>
    <t>601875535</t>
  </si>
  <si>
    <t>00178300</t>
  </si>
  <si>
    <t>WORSHAM COLLEGE OF MORTUARY SCIENCE</t>
  </si>
  <si>
    <t>600902646</t>
  </si>
  <si>
    <t>00396100</t>
  </si>
  <si>
    <t>HARPER COLLEGE</t>
  </si>
  <si>
    <t>600677398</t>
  </si>
  <si>
    <t>00456000</t>
  </si>
  <si>
    <t>GEM CITY COLLEGE</t>
  </si>
  <si>
    <t>623014949</t>
  </si>
  <si>
    <t>00621400</t>
  </si>
  <si>
    <t>BLESSING HOSPITAL</t>
  </si>
  <si>
    <t>623010000</t>
  </si>
  <si>
    <t>00622500</t>
  </si>
  <si>
    <t>TRINITY COLLEGE OF NURSING &amp; HEALTH SCIENCES</t>
  </si>
  <si>
    <t>612015317</t>
  </si>
  <si>
    <t>00622800</t>
  </si>
  <si>
    <t>METHODIST COLLEGE</t>
  </si>
  <si>
    <t>616159235</t>
  </si>
  <si>
    <t>00624000</t>
  </si>
  <si>
    <t>SAINT FRANCIS MEDICAL CENTER COLLEGE OF NURSING</t>
  </si>
  <si>
    <t>616033783</t>
  </si>
  <si>
    <t>00638500</t>
  </si>
  <si>
    <t>CHAMBERLAIN UNIVERSITY</t>
  </si>
  <si>
    <t>601010000</t>
  </si>
  <si>
    <t>00665600</t>
  </si>
  <si>
    <t>COLLEGE OF DUPAGE</t>
  </si>
  <si>
    <t>601376599</t>
  </si>
  <si>
    <t>00675300</t>
  </si>
  <si>
    <t>ILLINOIS CENTRAL COLLEGE</t>
  </si>
  <si>
    <t>616350001</t>
  </si>
  <si>
    <t>00693100</t>
  </si>
  <si>
    <t>WAUBONSEE COMMUNITY COLLEGE</t>
  </si>
  <si>
    <t>605540000</t>
  </si>
  <si>
    <t>00711800</t>
  </si>
  <si>
    <t>PARKLAND COLLEGE</t>
  </si>
  <si>
    <t>618211899</t>
  </si>
  <si>
    <t>00711900</t>
  </si>
  <si>
    <t>REND LAKE COLLEGE</t>
  </si>
  <si>
    <t>628469801</t>
  </si>
  <si>
    <t>00717000</t>
  </si>
  <si>
    <t>LINCOLN LAND COMMUNITY COLLEGE</t>
  </si>
  <si>
    <t>627949256</t>
  </si>
  <si>
    <t>00726500</t>
  </si>
  <si>
    <t>CARL SANDBURG COLLEGE</t>
  </si>
  <si>
    <t>614019576</t>
  </si>
  <si>
    <t>00764400</t>
  </si>
  <si>
    <t>LAKE LAND COLLEGE</t>
  </si>
  <si>
    <t>619389366</t>
  </si>
  <si>
    <t>00768400</t>
  </si>
  <si>
    <t>KISHWAUKEE COLLEGE</t>
  </si>
  <si>
    <t>601509699</t>
  </si>
  <si>
    <t>00769000</t>
  </si>
  <si>
    <t>KANKAKEE COMMUNITY COLLEGE</t>
  </si>
  <si>
    <t>609016505</t>
  </si>
  <si>
    <t>00769100</t>
  </si>
  <si>
    <t>MCHENRY COUNTY COLLEGE</t>
  </si>
  <si>
    <t>600122761</t>
  </si>
  <si>
    <t>00769200</t>
  </si>
  <si>
    <t>MORAINE VALLEY COMMUNITY COLLEGE</t>
  </si>
  <si>
    <t>604650937</t>
  </si>
  <si>
    <t>00769300</t>
  </si>
  <si>
    <t>SHAWNEE COMMUNITY COLLEGE</t>
  </si>
  <si>
    <t>629929725</t>
  </si>
  <si>
    <t>00769400</t>
  </si>
  <si>
    <t>COLLEGE OF LAKE COUNTY</t>
  </si>
  <si>
    <t>600301198</t>
  </si>
  <si>
    <t>00793700</t>
  </si>
  <si>
    <t>MS ROBERTS ACADEMY OF BEAUTY CULTURE</t>
  </si>
  <si>
    <t>601621305</t>
  </si>
  <si>
    <t>00807600</t>
  </si>
  <si>
    <t>JOHN A. LOGAN COLLEGE</t>
  </si>
  <si>
    <t>629182500</t>
  </si>
  <si>
    <t>00825900</t>
  </si>
  <si>
    <t>EDUCATORS OF BEAUTY COLLEGE OF COSMETOLOGY</t>
  </si>
  <si>
    <t>610813611</t>
  </si>
  <si>
    <t>00893800</t>
  </si>
  <si>
    <t>GRAHAM HOSPITAL SCHOOL OF NURSING</t>
  </si>
  <si>
    <t>615202497</t>
  </si>
  <si>
    <t>00914500</t>
  </si>
  <si>
    <t>GOVERNORS STATE UNIVERSITY</t>
  </si>
  <si>
    <t>604660975</t>
  </si>
  <si>
    <t>00933300</t>
  </si>
  <si>
    <t>UNIVERSITY OF ILLINOIS AT SPRINGFIELD</t>
  </si>
  <si>
    <t>627035407</t>
  </si>
  <si>
    <t>00947500</t>
  </si>
  <si>
    <t>613543101</t>
  </si>
  <si>
    <t>00959500</t>
  </si>
  <si>
    <t>CANNELLA SCHOOL OF HAIR DESIGN</t>
  </si>
  <si>
    <t>606174303</t>
  </si>
  <si>
    <t>00976700</t>
  </si>
  <si>
    <t>OLIVE-HARVEY COLLEGE</t>
  </si>
  <si>
    <t>606281696</t>
  </si>
  <si>
    <t>00980000</t>
  </si>
  <si>
    <t>RUSH UNIVERSITY</t>
  </si>
  <si>
    <t>606123806</t>
  </si>
  <si>
    <t>00989600</t>
  </si>
  <si>
    <t>OAKTON COMMUNITY COLLEGE</t>
  </si>
  <si>
    <t>600161268</t>
  </si>
  <si>
    <t>00998700</t>
  </si>
  <si>
    <t>SAINT ANTHONY COLLEGE OF NURSING</t>
  </si>
  <si>
    <t>611140000</t>
  </si>
  <si>
    <t>01002000</t>
  </si>
  <si>
    <t>LEWIS AND CLARK COMMUNITY COLLEGE</t>
  </si>
  <si>
    <t>620352466</t>
  </si>
  <si>
    <t>01050100</t>
  </si>
  <si>
    <t>LAKEVIEW COLLEGE OF NURSING</t>
  </si>
  <si>
    <t>618323781</t>
  </si>
  <si>
    <t>01071000</t>
  </si>
  <si>
    <t>CAPITAL AREA CAREER CENTER</t>
  </si>
  <si>
    <t>627123802</t>
  </si>
  <si>
    <t>01072700</t>
  </si>
  <si>
    <t>DEVRY UNIVERSITY</t>
  </si>
  <si>
    <t>605630000</t>
  </si>
  <si>
    <t>01083600</t>
  </si>
  <si>
    <t>PIVOT POINT ACADEMY</t>
  </si>
  <si>
    <t>601084367</t>
  </si>
  <si>
    <t>01087900</t>
  </si>
  <si>
    <t>RICHLAND COMMUNITY COLLEGE</t>
  </si>
  <si>
    <t>625218513</t>
  </si>
  <si>
    <t>01181000</t>
  </si>
  <si>
    <t>TAYLOR BUSINESS INSTITUTE</t>
  </si>
  <si>
    <t>606024404</t>
  </si>
  <si>
    <t>01281300</t>
  </si>
  <si>
    <t>JOHN WOOD COMMUNITY COLLEGE</t>
  </si>
  <si>
    <t>623050401</t>
  </si>
  <si>
    <t>01308800</t>
  </si>
  <si>
    <t>CAPRI OAK FOREST BEAUTY COLLEGE</t>
  </si>
  <si>
    <t>604522798</t>
  </si>
  <si>
    <t>02073200</t>
  </si>
  <si>
    <t>TELSHE YESHIVA-CHICAGO</t>
  </si>
  <si>
    <t>606255526</t>
  </si>
  <si>
    <t>02117400</t>
  </si>
  <si>
    <t>BECK SCHOOL OF PRACTICAL NURSING</t>
  </si>
  <si>
    <t>622783368</t>
  </si>
  <si>
    <t>02124400</t>
  </si>
  <si>
    <t>UNIVERSITY OF SPA &amp; COSMETOLOGY ARTS</t>
  </si>
  <si>
    <t>627040000</t>
  </si>
  <si>
    <t>02150600</t>
  </si>
  <si>
    <t>COSMETOLOGY AND SPA ACADEMY</t>
  </si>
  <si>
    <t>600144003</t>
  </si>
  <si>
    <t>02168600</t>
  </si>
  <si>
    <t>EAST-WEST UNIVERSITY</t>
  </si>
  <si>
    <t>606052185</t>
  </si>
  <si>
    <t>02185400</t>
  </si>
  <si>
    <t>SAINT AUGUSTINE COLLEGE</t>
  </si>
  <si>
    <t>606403593</t>
  </si>
  <si>
    <t>02202600</t>
  </si>
  <si>
    <t>601811321</t>
  </si>
  <si>
    <t>02214100</t>
  </si>
  <si>
    <t>OAK POINT UNIVERSITY</t>
  </si>
  <si>
    <t>606221711</t>
  </si>
  <si>
    <t>02228100</t>
  </si>
  <si>
    <t>STEVEN PAPAGEORGE HAIR ACADEMY</t>
  </si>
  <si>
    <t>606255103</t>
  </si>
  <si>
    <t>02261200</t>
  </si>
  <si>
    <t>G SKIN &amp; BEAUTY INSTITUTE</t>
  </si>
  <si>
    <t>601953112</t>
  </si>
  <si>
    <t>02262100</t>
  </si>
  <si>
    <t>HAIR PROFESSIONALS SCHOOL OF COSMETOLOGY</t>
  </si>
  <si>
    <t>605439175</t>
  </si>
  <si>
    <t>02297500</t>
  </si>
  <si>
    <t>OEHRLEIN SCHOOL OF COSMETOLOGY</t>
  </si>
  <si>
    <t>616112804</t>
  </si>
  <si>
    <t>02317300</t>
  </si>
  <si>
    <t>TRICOCI UNIVERSITY OF BEAUTY CULTURE</t>
  </si>
  <si>
    <t>618013214</t>
  </si>
  <si>
    <t>02323300</t>
  </si>
  <si>
    <t>PROFESSIONAL'S CHOICE HAIR DESIGN ACADEMY</t>
  </si>
  <si>
    <t>604356434</t>
  </si>
  <si>
    <t>02332200</t>
  </si>
  <si>
    <t>HAIR PROFESSIONALS CAREER COLLEGE</t>
  </si>
  <si>
    <t>601783164</t>
  </si>
  <si>
    <t>02349500</t>
  </si>
  <si>
    <t>606322549</t>
  </si>
  <si>
    <t>02498200</t>
  </si>
  <si>
    <t>605231805</t>
  </si>
  <si>
    <t>02522800</t>
  </si>
  <si>
    <t>FOX COLLEGE</t>
  </si>
  <si>
    <t>604774451</t>
  </si>
  <si>
    <t>02536700</t>
  </si>
  <si>
    <t>BELL MAR BEAUTY COLLEGE</t>
  </si>
  <si>
    <t>608042129</t>
  </si>
  <si>
    <t>02556100</t>
  </si>
  <si>
    <t>ETI SCHOOL OF SKILLED TRADES</t>
  </si>
  <si>
    <t>605275627</t>
  </si>
  <si>
    <t>02556600</t>
  </si>
  <si>
    <t>JOHN AMICO SCHOOL OF HAIR DESIGN 2</t>
  </si>
  <si>
    <t>607142827</t>
  </si>
  <si>
    <t>02584900</t>
  </si>
  <si>
    <t>FIRST INSTITUTE</t>
  </si>
  <si>
    <t>600147489</t>
  </si>
  <si>
    <t>02587700</t>
  </si>
  <si>
    <t>604651929</t>
  </si>
  <si>
    <t>03002000</t>
  </si>
  <si>
    <t>HAIRMASTERS INSTITUTE OF COSMETOLOGY</t>
  </si>
  <si>
    <t>617015547</t>
  </si>
  <si>
    <t>03065300</t>
  </si>
  <si>
    <t>PAUL MITCHELL THE SCHOOL TINLEY PARK</t>
  </si>
  <si>
    <t>604776273</t>
  </si>
  <si>
    <t>03078400</t>
  </si>
  <si>
    <t>CAMEO BEAUTY ACADEMY</t>
  </si>
  <si>
    <t>604533196</t>
  </si>
  <si>
    <t>03082900</t>
  </si>
  <si>
    <t>ROSEL SCHOOL OF COSMETOLOGY</t>
  </si>
  <si>
    <t>607141217</t>
  </si>
  <si>
    <t>03083800</t>
  </si>
  <si>
    <t>HEARTLAND COMMUNITY COLLEGE</t>
  </si>
  <si>
    <t>617619446</t>
  </si>
  <si>
    <t>03098000</t>
  </si>
  <si>
    <t>ST. JOHN'S COLLEGE</t>
  </si>
  <si>
    <t>627025321</t>
  </si>
  <si>
    <t>03101800</t>
  </si>
  <si>
    <t>ILLINOIS MEDIA SCHOOL</t>
  </si>
  <si>
    <t>606312802</t>
  </si>
  <si>
    <t>03128500</t>
  </si>
  <si>
    <t>NATIONAL LATINO EDUCATION INSTITUTE</t>
  </si>
  <si>
    <t>606092205</t>
  </si>
  <si>
    <t>03368300</t>
  </si>
  <si>
    <t>MIDWEST TECHNICAL INSTITUTE</t>
  </si>
  <si>
    <t>627078805</t>
  </si>
  <si>
    <t>03468500</t>
  </si>
  <si>
    <t>MDT COLLEGE OF HEALTH SCIENCES</t>
  </si>
  <si>
    <t>606021708</t>
  </si>
  <si>
    <t>03490300</t>
  </si>
  <si>
    <t>PAUL MITCHELL THE SCHOOL CHICAGO</t>
  </si>
  <si>
    <t>606070000</t>
  </si>
  <si>
    <t>03891300</t>
  </si>
  <si>
    <t>SOMA INSTITUTE - THE NATIONAL SCHOOL OF CLINICAL MASSAGE THERAPY</t>
  </si>
  <si>
    <t>606044110</t>
  </si>
  <si>
    <t>03914300</t>
  </si>
  <si>
    <t>CALC, INSTITUTE OF TECHNOLOGY</t>
  </si>
  <si>
    <t>620025946</t>
  </si>
  <si>
    <t>04117600</t>
  </si>
  <si>
    <t>LARRY'S BARBER COLLEGE</t>
  </si>
  <si>
    <t>606282322</t>
  </si>
  <si>
    <t>04124700</t>
  </si>
  <si>
    <t>AMBRIA COLLEGE OF NURSING</t>
  </si>
  <si>
    <t>601923712</t>
  </si>
  <si>
    <t>04136900</t>
  </si>
  <si>
    <t>UNIVERSITY OF AESTHETICS &amp; COSMETOLOGY</t>
  </si>
  <si>
    <t>606222151</t>
  </si>
  <si>
    <t>04137000</t>
  </si>
  <si>
    <t>UNIVERSITY OF AESTHETICS &amp; COSMETOLOGY (THE)</t>
  </si>
  <si>
    <t>605154607</t>
  </si>
  <si>
    <t>04137500</t>
  </si>
  <si>
    <t>606561805</t>
  </si>
  <si>
    <t>04139000</t>
  </si>
  <si>
    <t>MIDWESTERN CAREER COLLEGE</t>
  </si>
  <si>
    <t>606063103</t>
  </si>
  <si>
    <t>04141000</t>
  </si>
  <si>
    <t>DOUGLAS J AVEDA INSTITUTE-CHICAGO</t>
  </si>
  <si>
    <t>606570000</t>
  </si>
  <si>
    <t>04147100</t>
  </si>
  <si>
    <t>600482906</t>
  </si>
  <si>
    <t>04147200</t>
  </si>
  <si>
    <t>604551824</t>
  </si>
  <si>
    <t>04147300</t>
  </si>
  <si>
    <t>601393119</t>
  </si>
  <si>
    <t>04147400</t>
  </si>
  <si>
    <t>616144831</t>
  </si>
  <si>
    <t>04147500</t>
  </si>
  <si>
    <t>611082337</t>
  </si>
  <si>
    <t>04160600</t>
  </si>
  <si>
    <t>PAUL MITCHELL THE SCHOOL NORMAL</t>
  </si>
  <si>
    <t>617610000</t>
  </si>
  <si>
    <t>04167800</t>
  </si>
  <si>
    <t>INNOVATIONS DESIGN ACADEMY</t>
  </si>
  <si>
    <t>614552625</t>
  </si>
  <si>
    <t>04174900</t>
  </si>
  <si>
    <t>ESTELLE SKIN CARE AND SPA INSTITUTE</t>
  </si>
  <si>
    <t>600779945</t>
  </si>
  <si>
    <t>04175000</t>
  </si>
  <si>
    <t>UNIVERSAL SPA TRAINING ACADEMY</t>
  </si>
  <si>
    <t>605150000</t>
  </si>
  <si>
    <t>04179100</t>
  </si>
  <si>
    <t>VERVE COLLEGE</t>
  </si>
  <si>
    <t>605231234</t>
  </si>
  <si>
    <t>04187400</t>
  </si>
  <si>
    <t>JOHN AMICO SCHOOL OF HAIR DESIGN</t>
  </si>
  <si>
    <t>604522501</t>
  </si>
  <si>
    <t>04189200</t>
  </si>
  <si>
    <t>605868789</t>
  </si>
  <si>
    <t>04189400</t>
  </si>
  <si>
    <t>SHEAR LEARNING ACADEMY OF COSMETOLOGY</t>
  </si>
  <si>
    <t>625262425</t>
  </si>
  <si>
    <t>04189600</t>
  </si>
  <si>
    <t>STATE CAREER SCHOOL</t>
  </si>
  <si>
    <t>600313774</t>
  </si>
  <si>
    <t>04224400</t>
  </si>
  <si>
    <t>NETWORKS BARBER COLLEGE</t>
  </si>
  <si>
    <t>604093401</t>
  </si>
  <si>
    <t>04225300</t>
  </si>
  <si>
    <t>CREATIVE TOUCH COSMETOLOGY SCHOOL</t>
  </si>
  <si>
    <t>622981609</t>
  </si>
  <si>
    <t>04229900</t>
  </si>
  <si>
    <t>DEBUTANTES SCHOOL OF BEAUTY</t>
  </si>
  <si>
    <t>601153301</t>
  </si>
  <si>
    <t>04232300</t>
  </si>
  <si>
    <t>HVAC TECHNICAL INSTITUTE</t>
  </si>
  <si>
    <t>606324457</t>
  </si>
  <si>
    <t>04242800</t>
  </si>
  <si>
    <t>COALITION OF AFRICAN AMERICAN NURSES</t>
  </si>
  <si>
    <t>604433821</t>
  </si>
  <si>
    <t>04244600</t>
  </si>
  <si>
    <t>AMERICARE TECHNICAL SCHOOL</t>
  </si>
  <si>
    <t>600683143</t>
  </si>
  <si>
    <t>04254000</t>
  </si>
  <si>
    <t>PHIPPS ACADEMY OF BARBERING</t>
  </si>
  <si>
    <t>604711404</t>
  </si>
  <si>
    <t>04295500</t>
  </si>
  <si>
    <t>ZEN SHIATSU CHICAGO</t>
  </si>
  <si>
    <t>602014317</t>
  </si>
  <si>
    <t>IN</t>
  </si>
  <si>
    <t>LA</t>
  </si>
  <si>
    <t>MI</t>
  </si>
  <si>
    <t>MO</t>
  </si>
  <si>
    <t>NC</t>
  </si>
  <si>
    <t>NJ</t>
  </si>
  <si>
    <t>NV</t>
  </si>
  <si>
    <t>NY</t>
  </si>
  <si>
    <t>OH</t>
  </si>
  <si>
    <r>
      <rPr>
        <b/>
        <sz val="16"/>
        <color indexed="63"/>
        <rFont val="Andale WT"/>
        <family val="2"/>
      </rPr>
      <t>2022-2023</t>
    </r>
    <r>
      <rPr>
        <b/>
        <sz val="16"/>
        <color indexed="63"/>
        <rFont val="Andale WT"/>
        <family val="2"/>
      </rPr>
      <t xml:space="preserve"> </t>
    </r>
    <r>
      <rPr>
        <b/>
        <sz val="16"/>
        <color indexed="63"/>
        <rFont val="Andale WT"/>
        <family val="2"/>
      </rPr>
      <t>Award Year Grant Volume by School</t>
    </r>
  </si>
  <si>
    <r>
      <rPr>
        <sz val="12"/>
        <color indexed="63"/>
        <rFont val="Andale WT"/>
        <family val="2"/>
      </rPr>
      <t xml:space="preserve">Data as of </t>
    </r>
    <r>
      <rPr>
        <sz val="12"/>
        <color indexed="63"/>
        <rFont val="Andale WT"/>
        <family val="2"/>
      </rPr>
      <t>Jul 1, 2023</t>
    </r>
  </si>
  <si>
    <t>TX</t>
  </si>
  <si>
    <t>VA</t>
  </si>
  <si>
    <t>Award Year Cumulative Activity through Quarter ending (6/30/2023)</t>
  </si>
  <si>
    <t>YTD Recipients</t>
  </si>
  <si>
    <t>YTD Disbursements</t>
  </si>
  <si>
    <t>00162800</t>
  </si>
  <si>
    <t>AMERICAN ACADEMY OF ART COLLEGE</t>
  </si>
  <si>
    <t>606044302</t>
  </si>
  <si>
    <t>00172500</t>
  </si>
  <si>
    <t>MONMOUTH COLLEGE</t>
  </si>
  <si>
    <t>614621963</t>
  </si>
  <si>
    <t>00888000</t>
  </si>
  <si>
    <t>MORRISON INSTITUTE OF TECHNOLOGY</t>
  </si>
  <si>
    <t>612702959</t>
  </si>
  <si>
    <t>01069500</t>
  </si>
  <si>
    <t>TRI COUNTY BEAUTY ACADEMY</t>
  </si>
  <si>
    <t>620562036</t>
  </si>
  <si>
    <t>01236200</t>
  </si>
  <si>
    <t>604531318</t>
  </si>
  <si>
    <t>03510300</t>
  </si>
  <si>
    <t>ERIKSON INSTITUTE</t>
  </si>
  <si>
    <t>606544510</t>
  </si>
  <si>
    <t>04224500</t>
  </si>
  <si>
    <t>TRENZ BEAUTY ACADEMY</t>
  </si>
  <si>
    <t>604090000</t>
  </si>
  <si>
    <t>Sector</t>
  </si>
  <si>
    <t>Recipients</t>
  </si>
  <si>
    <t>Payout</t>
  </si>
  <si>
    <t>Map Eligible</t>
  </si>
  <si>
    <t>Public 4</t>
  </si>
  <si>
    <t>MAP Eligible Public 2</t>
  </si>
  <si>
    <t>Non-MAP Eligible Public 2</t>
  </si>
  <si>
    <t>MAP Eligible PNFP</t>
  </si>
  <si>
    <t>Non-MAP Eligble PNFP</t>
  </si>
  <si>
    <t>MAP Elighle Proprietary</t>
  </si>
  <si>
    <t>Non MAP Eligible Proprietary</t>
  </si>
  <si>
    <t>UnitID</t>
  </si>
  <si>
    <t>Institution Name</t>
  </si>
  <si>
    <t>Total 12-month unduplicated headcount (DRVEF122022)</t>
  </si>
  <si>
    <t>State abbreviation (HD2021)</t>
  </si>
  <si>
    <t>Chamberlain University-Administrative Office</t>
  </si>
  <si>
    <t>Chamberlain University-Arizona</t>
  </si>
  <si>
    <t>Chamberlain University-California</t>
  </si>
  <si>
    <t>Chamberlain University-Florida</t>
  </si>
  <si>
    <t>Chamberlain University-Georgia</t>
  </si>
  <si>
    <t>Chamberlain University-Illinois</t>
  </si>
  <si>
    <t>Chamberlain University-Indiana</t>
  </si>
  <si>
    <t>Chamberlain University-Louisiana</t>
  </si>
  <si>
    <t>Chamberlain University-Michigan</t>
  </si>
  <si>
    <t>Chamberlain University-Missouri</t>
  </si>
  <si>
    <t>Chamberlain University-Nevada</t>
  </si>
  <si>
    <t>Chamberlain University-New Jersey</t>
  </si>
  <si>
    <t>Chamberlain University-North Carolina</t>
  </si>
  <si>
    <t>Chamberlain University-Ohio</t>
  </si>
  <si>
    <t>Chamberlain University-Texas</t>
  </si>
  <si>
    <t>Chamberlain University-Virginia</t>
  </si>
  <si>
    <t>DeVry College of New York</t>
  </si>
  <si>
    <t>DeVry University-Administrative Office</t>
  </si>
  <si>
    <t>DeVry University-Arizona</t>
  </si>
  <si>
    <t>DeVry University-California</t>
  </si>
  <si>
    <t>DeVry University-Florida</t>
  </si>
  <si>
    <t>DeVry University-Georgia</t>
  </si>
  <si>
    <t>DeVry University-Illinois</t>
  </si>
  <si>
    <t>DeVry University-Nevada</t>
  </si>
  <si>
    <t>DeVry University-New Jersey</t>
  </si>
  <si>
    <t>DeVry University-North Carolina</t>
  </si>
  <si>
    <t>DeVry University-Ohio</t>
  </si>
  <si>
    <t>DeVry University-Texas</t>
  </si>
  <si>
    <t>DeVry University-Virginia</t>
  </si>
  <si>
    <t>Chemberlin and CeVry figures adjusted per subsheet</t>
  </si>
  <si>
    <t>MAP Eligible</t>
  </si>
  <si>
    <t>Total</t>
  </si>
  <si>
    <t>Pub 4</t>
  </si>
  <si>
    <t>Pub 2</t>
  </si>
  <si>
    <t>PNFP</t>
  </si>
  <si>
    <t>Prop</t>
  </si>
  <si>
    <t>All</t>
  </si>
  <si>
    <t>NM Pub2</t>
  </si>
  <si>
    <t>NM PNFP</t>
  </si>
  <si>
    <t>NM Prop</t>
  </si>
  <si>
    <t xml:space="preserve">Data as downloaded from </t>
  </si>
  <si>
    <t>https://studentaid.gov/data-center/student/title-iv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</si>
</sst>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\([$$-409]#,##0.00\)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[$$-409]#,##0;\([$$-409]#,##0\)"/>
  </numFmts>
  <fonts count="11">
    <font>
      <sz val="10"/>
      <color theme="1"/>
      <name val="Tahoma"/>
      <family val="2"/>
    </font>
    <font>
      <b/>
      <sz val="16"/>
      <color indexed="63"/>
      <name val="Andale WT"/>
      <family val="2"/>
    </font>
    <font>
      <sz val="12"/>
      <color indexed="63"/>
      <name val="Andale WT"/>
      <family val="2"/>
    </font>
    <font>
      <sz val="10"/>
      <name val="Arial"/>
      <family val="2"/>
    </font>
    <font>
      <sz val="10"/>
      <color theme="1"/>
      <name val="Tahoma"/>
      <family val="2"/>
    </font>
    <font>
      <b/>
      <sz val="12"/>
      <color rgb="FFFFFFFF"/>
      <name val="Andale WT"/>
      <family val="2"/>
    </font>
    <font>
      <sz val="10"/>
      <color theme="1"/>
      <name val="Andale WT"/>
      <family val="2"/>
    </font>
    <font>
      <b/>
      <sz val="16"/>
      <color rgb="FF222222"/>
      <name val="Andale WT"/>
      <family val="2"/>
    </font>
    <font>
      <sz val="12"/>
      <color rgb="FF222222"/>
      <name val="Andale WT"/>
      <family val="2"/>
    </font>
    <font>
      <sz val="10"/>
      <color rgb="FF222222"/>
      <name val="Andale WT"/>
      <family val="2"/>
    </font>
    <font>
      <u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2C73B0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5" fillId="2" borderId="2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top"/>
    </xf>
    <xf numFmtId="3" fontId="6" fillId="0" borderId="3" xfId="0" applyNumberFormat="1" applyFont="1" applyBorder="1" applyAlignment="1">
      <alignment horizontal="right" vertical="top"/>
    </xf>
    <xf numFmtId="164" fontId="6" fillId="0" borderId="3" xfId="0" applyNumberFormat="1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0" fillId="0" borderId="0" xfId="0"/>
    <xf numFmtId="0" fontId="5" fillId="2" borderId="1" xfId="0" applyFont="1" applyFill="1" applyBorder="1" applyAlignment="1">
      <alignment horizontal="center" vertical="top"/>
    </xf>
    <xf numFmtId="0" fontId="7" fillId="0" borderId="0" xfId="0" applyFont="1" applyAlignment="1">
      <alignment vertical="center"/>
    </xf>
    <xf numFmtId="0" fontId="0" fillId="0" borderId="0" xfId="0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2" borderId="1" xfId="0" applyFont="1" applyFill="1" applyBorder="1" applyAlignment="1">
      <alignment vertical="top"/>
    </xf>
    <xf numFmtId="0" fontId="0" fillId="2" borderId="4" xfId="0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top"/>
    </xf>
    <xf numFmtId="0" fontId="6" fillId="0" borderId="0" xfId="0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3" fontId="0" fillId="0" borderId="0" xfId="0" applyNumberFormat="1" applyFill="1" applyBorder="1"/>
    <xf numFmtId="165" fontId="0" fillId="0" borderId="0" xfId="4" applyNumberFormat="1" applyFont="1"/>
    <xf numFmtId="166" fontId="0" fillId="0" borderId="0" xfId="1" applyNumberFormat="1" applyFont="1"/>
    <xf numFmtId="167" fontId="6" fillId="0" borderId="0" xfId="2" applyNumberFormat="1" applyFont="1" applyFill="1" applyBorder="1" applyAlignment="1">
      <alignment horizontal="right" vertical="top"/>
    </xf>
    <xf numFmtId="0" fontId="10" fillId="0" borderId="0" xfId="0" applyFont="1" applyFill="1" applyBorder="1"/>
    <xf numFmtId="0" fontId="0" fillId="0" borderId="0" xfId="0" applyFill="1" applyBorder="1" applyAlignment="1">
      <alignment horizontal="right" vertical="top"/>
    </xf>
    <xf numFmtId="168" fontId="0" fillId="0" borderId="0" xfId="0" applyNumberFormat="1" applyFill="1" applyBorder="1" applyAlignment="1">
      <alignment horizontal="center" vertical="top"/>
    </xf>
    <xf numFmtId="168" fontId="6" fillId="0" borderId="0" xfId="0" applyNumberFormat="1" applyFont="1" applyFill="1" applyBorder="1" applyAlignment="1">
      <alignment horizontal="right" vertical="top"/>
    </xf>
    <xf numFmtId="168" fontId="0" fillId="0" borderId="0" xfId="0" applyNumberFormat="1" applyFill="1" applyBorder="1"/>
  </cellXfs>
  <cellStyles count="5">
    <cellStyle name="Comma" xfId="1" builtinId="3"/>
    <cellStyle name="Currency" xfId="2" builtinId="4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34"/>
  <sheetViews>
    <sheetView tabSelected="1" workbookViewId="0"/>
  </sheetViews>
  <sheetFormatPr defaultRowHeight="12.75"/>
  <cols>
    <col min="1" max="1" width="15.140625" style="16" customWidth="1"/>
    <col min="2" max="2" width="9.140625" style="16"/>
    <col min="3" max="3" width="49.140625" style="16" customWidth="1"/>
    <col min="4" max="4" width="12.85546875" style="16" customWidth="1"/>
    <col min="5" max="5" width="9.140625" style="16"/>
    <col min="6" max="6" width="18" style="29" customWidth="1"/>
    <col min="7" max="8" width="9.140625" style="16"/>
    <col min="9" max="9" width="15.7109375" style="16" customWidth="1"/>
    <col min="10" max="16384" width="9.140625" style="16"/>
  </cols>
  <sheetData>
    <row r="3" spans="1:6">
      <c r="A3" s="16" t="s">
        <v>599</v>
      </c>
      <c r="B3" s="16" t="s">
        <v>3</v>
      </c>
      <c r="C3" s="16" t="s">
        <v>4</v>
      </c>
      <c r="D3" s="16" t="s">
        <v>596</v>
      </c>
      <c r="E3" s="17" t="s">
        <v>597</v>
      </c>
      <c r="F3" s="27" t="s">
        <v>598</v>
      </c>
    </row>
    <row r="5" spans="1:6">
      <c r="A5" s="16">
        <v>1</v>
      </c>
      <c r="B5" s="18" t="s">
        <v>110</v>
      </c>
      <c r="C5" s="18" t="s">
        <v>111</v>
      </c>
      <c r="D5" s="18" t="s">
        <v>11</v>
      </c>
      <c r="E5" s="19">
        <v>953</v>
      </c>
      <c r="F5" s="28">
        <v>4291830.63</v>
      </c>
    </row>
    <row r="6" spans="1:6">
      <c r="A6" s="16">
        <v>1</v>
      </c>
      <c r="B6" s="18" t="s">
        <v>77</v>
      </c>
      <c r="C6" s="18" t="s">
        <v>78</v>
      </c>
      <c r="D6" s="18" t="s">
        <v>11</v>
      </c>
      <c r="E6" s="19">
        <v>2229</v>
      </c>
      <c r="F6" s="28">
        <v>10602276</v>
      </c>
    </row>
    <row r="7" spans="1:6">
      <c r="A7" s="16">
        <v>1</v>
      </c>
      <c r="B7" s="18" t="s">
        <v>326</v>
      </c>
      <c r="C7" s="18" t="s">
        <v>327</v>
      </c>
      <c r="D7" s="18" t="s">
        <v>11</v>
      </c>
      <c r="E7" s="19">
        <v>1609</v>
      </c>
      <c r="F7" s="28">
        <v>7159411.9000000004</v>
      </c>
    </row>
    <row r="8" spans="1:6">
      <c r="A8" s="16">
        <v>1</v>
      </c>
      <c r="B8" s="18" t="s">
        <v>104</v>
      </c>
      <c r="C8" s="18" t="s">
        <v>105</v>
      </c>
      <c r="D8" s="18" t="s">
        <v>11</v>
      </c>
      <c r="E8" s="19">
        <v>5668</v>
      </c>
      <c r="F8" s="28">
        <v>28755715.239999998</v>
      </c>
    </row>
    <row r="9" spans="1:6">
      <c r="A9" s="16">
        <v>1</v>
      </c>
      <c r="B9" s="18" t="s">
        <v>107</v>
      </c>
      <c r="C9" s="18" t="s">
        <v>108</v>
      </c>
      <c r="D9" s="18" t="s">
        <v>11</v>
      </c>
      <c r="E9" s="19">
        <v>2338</v>
      </c>
      <c r="F9" s="28">
        <v>10846514.08</v>
      </c>
    </row>
    <row r="10" spans="1:6">
      <c r="A10" s="16">
        <v>1</v>
      </c>
      <c r="B10" s="18" t="s">
        <v>170</v>
      </c>
      <c r="C10" s="18" t="s">
        <v>171</v>
      </c>
      <c r="D10" s="18" t="s">
        <v>11</v>
      </c>
      <c r="E10" s="19">
        <v>5518</v>
      </c>
      <c r="F10" s="28">
        <v>26931242.260000002</v>
      </c>
    </row>
    <row r="11" spans="1:6">
      <c r="A11" s="16">
        <v>1</v>
      </c>
      <c r="B11" s="18" t="s">
        <v>206</v>
      </c>
      <c r="C11" s="18" t="s">
        <v>207</v>
      </c>
      <c r="D11" s="18" t="s">
        <v>11</v>
      </c>
      <c r="E11" s="19">
        <v>3065</v>
      </c>
      <c r="F11" s="28">
        <v>15079072</v>
      </c>
    </row>
    <row r="12" spans="1:6">
      <c r="A12" s="16">
        <v>1</v>
      </c>
      <c r="B12" s="18" t="s">
        <v>209</v>
      </c>
      <c r="C12" s="18" t="s">
        <v>210</v>
      </c>
      <c r="D12" s="18" t="s">
        <v>11</v>
      </c>
      <c r="E12" s="19">
        <v>3110</v>
      </c>
      <c r="F12" s="28">
        <v>14922121.210000001</v>
      </c>
    </row>
    <row r="13" spans="1:6">
      <c r="A13" s="16">
        <v>1</v>
      </c>
      <c r="B13" s="18" t="s">
        <v>236</v>
      </c>
      <c r="C13" s="18" t="s">
        <v>237</v>
      </c>
      <c r="D13" s="18" t="s">
        <v>11</v>
      </c>
      <c r="E13" s="19">
        <v>11369</v>
      </c>
      <c r="F13" s="28">
        <v>58173526</v>
      </c>
    </row>
    <row r="14" spans="1:6">
      <c r="A14" s="16">
        <v>1</v>
      </c>
      <c r="B14" s="18" t="s">
        <v>329</v>
      </c>
      <c r="C14" s="18" t="s">
        <v>330</v>
      </c>
      <c r="D14" s="18" t="s">
        <v>11</v>
      </c>
      <c r="E14" s="19">
        <v>983</v>
      </c>
      <c r="F14" s="28">
        <v>4411872.22</v>
      </c>
    </row>
    <row r="15" spans="1:6">
      <c r="A15" s="16">
        <v>1</v>
      </c>
      <c r="B15" s="18" t="s">
        <v>233</v>
      </c>
      <c r="C15" s="18" t="s">
        <v>234</v>
      </c>
      <c r="D15" s="18" t="s">
        <v>11</v>
      </c>
      <c r="E15" s="19">
        <v>8529</v>
      </c>
      <c r="F15" s="28">
        <v>46573771.75</v>
      </c>
    </row>
    <row r="16" spans="1:6">
      <c r="A16" s="16">
        <v>1</v>
      </c>
      <c r="B16" s="18" t="s">
        <v>242</v>
      </c>
      <c r="C16" s="18" t="s">
        <v>243</v>
      </c>
      <c r="D16" s="18" t="s">
        <v>11</v>
      </c>
      <c r="E16" s="19">
        <v>2489</v>
      </c>
      <c r="F16" s="28">
        <v>12204442</v>
      </c>
    </row>
    <row r="17" spans="1:6">
      <c r="C17" s="18" t="s">
        <v>600</v>
      </c>
      <c r="E17" s="21">
        <f>SUM(E5:E16)</f>
        <v>47860</v>
      </c>
      <c r="F17" s="29">
        <f>SUM(F5:F16)</f>
        <v>239951795.28999999</v>
      </c>
    </row>
    <row r="20" spans="1:6">
      <c r="A20" s="16">
        <v>1</v>
      </c>
      <c r="B20" s="18" t="s">
        <v>29</v>
      </c>
      <c r="C20" s="18" t="s">
        <v>30</v>
      </c>
      <c r="D20" s="18" t="s">
        <v>11</v>
      </c>
      <c r="E20" s="19">
        <v>1083</v>
      </c>
      <c r="F20" s="28">
        <v>3966710</v>
      </c>
    </row>
    <row r="21" spans="1:6">
      <c r="A21" s="16">
        <v>1</v>
      </c>
      <c r="B21" s="18" t="s">
        <v>290</v>
      </c>
      <c r="C21" s="18" t="s">
        <v>291</v>
      </c>
      <c r="D21" s="18" t="s">
        <v>11</v>
      </c>
      <c r="E21" s="19">
        <v>813</v>
      </c>
      <c r="F21" s="28">
        <v>3142597.48</v>
      </c>
    </row>
    <row r="22" spans="1:6">
      <c r="A22" s="16">
        <v>1</v>
      </c>
      <c r="B22" s="18" t="s">
        <v>56</v>
      </c>
      <c r="C22" s="18" t="s">
        <v>57</v>
      </c>
      <c r="D22" s="18" t="s">
        <v>11</v>
      </c>
      <c r="E22" s="19">
        <v>1094</v>
      </c>
      <c r="F22" s="28">
        <v>3920444.49</v>
      </c>
    </row>
    <row r="23" spans="1:6">
      <c r="A23" s="16">
        <v>1</v>
      </c>
      <c r="B23" s="18" t="s">
        <v>50</v>
      </c>
      <c r="C23" s="18" t="s">
        <v>51</v>
      </c>
      <c r="D23" s="18" t="s">
        <v>11</v>
      </c>
      <c r="E23" s="19">
        <v>3782</v>
      </c>
      <c r="F23" s="28">
        <v>13719232.27</v>
      </c>
    </row>
    <row r="24" spans="1:6">
      <c r="A24" s="16">
        <v>1</v>
      </c>
      <c r="B24" s="18" t="s">
        <v>44</v>
      </c>
      <c r="C24" s="18" t="s">
        <v>45</v>
      </c>
      <c r="D24" s="18" t="s">
        <v>11</v>
      </c>
      <c r="E24" s="19">
        <v>1344</v>
      </c>
      <c r="F24" s="28">
        <v>5300882</v>
      </c>
    </row>
    <row r="25" spans="1:6">
      <c r="A25" s="16">
        <v>1</v>
      </c>
      <c r="B25" s="18" t="s">
        <v>272</v>
      </c>
      <c r="C25" s="18" t="s">
        <v>273</v>
      </c>
      <c r="D25" s="18" t="s">
        <v>11</v>
      </c>
      <c r="E25" s="19">
        <v>5321</v>
      </c>
      <c r="F25" s="28">
        <v>19762324.5</v>
      </c>
    </row>
    <row r="26" spans="1:6">
      <c r="A26" s="16">
        <v>1</v>
      </c>
      <c r="B26" s="18" t="s">
        <v>311</v>
      </c>
      <c r="C26" s="18" t="s">
        <v>312</v>
      </c>
      <c r="D26" s="18" t="s">
        <v>11</v>
      </c>
      <c r="E26" s="19">
        <v>3344</v>
      </c>
      <c r="F26" s="28">
        <v>11673367.810000001</v>
      </c>
    </row>
    <row r="27" spans="1:6">
      <c r="A27" s="16">
        <v>1</v>
      </c>
      <c r="B27" s="18" t="s">
        <v>71</v>
      </c>
      <c r="C27" s="18" t="s">
        <v>72</v>
      </c>
      <c r="D27" s="18" t="s">
        <v>11</v>
      </c>
      <c r="E27" s="19">
        <v>587</v>
      </c>
      <c r="F27" s="28">
        <v>2336789.23</v>
      </c>
    </row>
    <row r="28" spans="1:6">
      <c r="A28" s="16">
        <v>1</v>
      </c>
      <c r="B28" s="18" t="s">
        <v>80</v>
      </c>
      <c r="C28" s="18" t="s">
        <v>81</v>
      </c>
      <c r="D28" s="18" t="s">
        <v>11</v>
      </c>
      <c r="E28" s="19">
        <v>2536</v>
      </c>
      <c r="F28" s="28">
        <v>8384315.9800000004</v>
      </c>
    </row>
    <row r="29" spans="1:6">
      <c r="A29" s="16">
        <v>1</v>
      </c>
      <c r="B29" s="18" t="s">
        <v>53</v>
      </c>
      <c r="C29" s="18" t="s">
        <v>54</v>
      </c>
      <c r="D29" s="18" t="s">
        <v>11</v>
      </c>
      <c r="E29" s="19">
        <v>2378</v>
      </c>
      <c r="F29" s="28">
        <v>9274424.0299999993</v>
      </c>
    </row>
    <row r="30" spans="1:6">
      <c r="A30" s="16">
        <v>1</v>
      </c>
      <c r="B30" s="18" t="s">
        <v>251</v>
      </c>
      <c r="C30" s="18" t="s">
        <v>252</v>
      </c>
      <c r="D30" s="18" t="s">
        <v>11</v>
      </c>
      <c r="E30" s="19">
        <v>3004</v>
      </c>
      <c r="F30" s="28">
        <v>10743304.960000001</v>
      </c>
    </row>
    <row r="31" spans="1:6">
      <c r="A31" s="16">
        <v>1</v>
      </c>
      <c r="B31" s="18" t="s">
        <v>453</v>
      </c>
      <c r="C31" s="18" t="s">
        <v>454</v>
      </c>
      <c r="D31" s="18" t="s">
        <v>11</v>
      </c>
      <c r="E31" s="19">
        <v>1193</v>
      </c>
      <c r="F31" s="28">
        <v>4366438</v>
      </c>
    </row>
    <row r="32" spans="1:6">
      <c r="A32" s="16">
        <v>1</v>
      </c>
      <c r="B32" s="18" t="s">
        <v>89</v>
      </c>
      <c r="C32" s="18" t="s">
        <v>90</v>
      </c>
      <c r="D32" s="18" t="s">
        <v>11</v>
      </c>
      <c r="E32" s="19">
        <v>456</v>
      </c>
      <c r="F32" s="28">
        <v>1580822</v>
      </c>
    </row>
    <row r="33" spans="1:6">
      <c r="A33" s="16">
        <v>1</v>
      </c>
      <c r="B33" s="18" t="s">
        <v>275</v>
      </c>
      <c r="C33" s="18" t="s">
        <v>276</v>
      </c>
      <c r="D33" s="18" t="s">
        <v>11</v>
      </c>
      <c r="E33" s="19">
        <v>1952</v>
      </c>
      <c r="F33" s="28">
        <v>6460489</v>
      </c>
    </row>
    <row r="34" spans="1:6">
      <c r="A34" s="16">
        <v>1</v>
      </c>
      <c r="B34" s="18" t="s">
        <v>179</v>
      </c>
      <c r="C34" s="18" t="s">
        <v>180</v>
      </c>
      <c r="D34" s="18" t="s">
        <v>11</v>
      </c>
      <c r="E34" s="19">
        <v>952</v>
      </c>
      <c r="F34" s="28">
        <v>4338294</v>
      </c>
    </row>
    <row r="35" spans="1:6">
      <c r="A35" s="16">
        <v>1</v>
      </c>
      <c r="B35" s="18" t="s">
        <v>128</v>
      </c>
      <c r="C35" s="18" t="s">
        <v>129</v>
      </c>
      <c r="D35" s="18" t="s">
        <v>11</v>
      </c>
      <c r="E35" s="19">
        <v>778</v>
      </c>
      <c r="F35" s="28">
        <v>2951913.51</v>
      </c>
    </row>
    <row r="36" spans="1:6">
      <c r="A36" s="16">
        <v>1</v>
      </c>
      <c r="B36" s="18" t="s">
        <v>317</v>
      </c>
      <c r="C36" s="18" t="s">
        <v>318</v>
      </c>
      <c r="D36" s="18" t="s">
        <v>11</v>
      </c>
      <c r="E36" s="19">
        <v>1168</v>
      </c>
      <c r="F36" s="28">
        <v>4468665</v>
      </c>
    </row>
    <row r="37" spans="1:6">
      <c r="A37" s="16">
        <v>1</v>
      </c>
      <c r="B37" s="18" t="s">
        <v>370</v>
      </c>
      <c r="C37" s="18" t="s">
        <v>371</v>
      </c>
      <c r="D37" s="18" t="s">
        <v>11</v>
      </c>
      <c r="E37" s="19">
        <v>785</v>
      </c>
      <c r="F37" s="28">
        <v>2833355.14</v>
      </c>
    </row>
    <row r="38" spans="1:6">
      <c r="A38" s="16">
        <v>1</v>
      </c>
      <c r="B38" s="18" t="s">
        <v>116</v>
      </c>
      <c r="C38" s="18" t="s">
        <v>117</v>
      </c>
      <c r="D38" s="18" t="s">
        <v>11</v>
      </c>
      <c r="E38" s="19">
        <v>2863</v>
      </c>
      <c r="F38" s="28">
        <v>10244166.41</v>
      </c>
    </row>
    <row r="39" spans="1:6">
      <c r="A39" s="16">
        <v>1</v>
      </c>
      <c r="B39" s="18" t="s">
        <v>299</v>
      </c>
      <c r="C39" s="18" t="s">
        <v>300</v>
      </c>
      <c r="D39" s="18" t="s">
        <v>11</v>
      </c>
      <c r="E39" s="19">
        <v>1010</v>
      </c>
      <c r="F39" s="28">
        <v>3346715.93</v>
      </c>
    </row>
    <row r="40" spans="1:6">
      <c r="A40" s="16">
        <v>1</v>
      </c>
      <c r="B40" s="18" t="s">
        <v>122</v>
      </c>
      <c r="C40" s="18" t="s">
        <v>123</v>
      </c>
      <c r="D40" s="18" t="s">
        <v>11</v>
      </c>
      <c r="E40" s="19">
        <v>919</v>
      </c>
      <c r="F40" s="28">
        <v>3610465.55</v>
      </c>
    </row>
    <row r="41" spans="1:6">
      <c r="A41" s="16">
        <v>1</v>
      </c>
      <c r="B41" s="18" t="s">
        <v>296</v>
      </c>
      <c r="C41" s="18" t="s">
        <v>297</v>
      </c>
      <c r="D41" s="18" t="s">
        <v>11</v>
      </c>
      <c r="E41" s="19">
        <v>804</v>
      </c>
      <c r="F41" s="28">
        <v>3236261.37</v>
      </c>
    </row>
    <row r="42" spans="1:6">
      <c r="A42" s="16">
        <v>1</v>
      </c>
      <c r="B42" s="18" t="s">
        <v>293</v>
      </c>
      <c r="C42" s="18" t="s">
        <v>294</v>
      </c>
      <c r="D42" s="18" t="s">
        <v>11</v>
      </c>
      <c r="E42" s="19">
        <v>1082</v>
      </c>
      <c r="F42" s="28">
        <v>4777570.2300000004</v>
      </c>
    </row>
    <row r="43" spans="1:6">
      <c r="A43" s="16">
        <v>1</v>
      </c>
      <c r="B43" s="18" t="s">
        <v>349</v>
      </c>
      <c r="C43" s="18" t="s">
        <v>350</v>
      </c>
      <c r="D43" s="18" t="s">
        <v>11</v>
      </c>
      <c r="E43" s="19">
        <v>1009</v>
      </c>
      <c r="F43" s="28">
        <v>3684083.56</v>
      </c>
    </row>
    <row r="44" spans="1:6">
      <c r="A44" s="16">
        <v>1</v>
      </c>
      <c r="B44" s="18" t="s">
        <v>287</v>
      </c>
      <c r="C44" s="18" t="s">
        <v>288</v>
      </c>
      <c r="D44" s="18" t="s">
        <v>11</v>
      </c>
      <c r="E44" s="19">
        <v>2097</v>
      </c>
      <c r="F44" s="28">
        <v>6883801.8499999996</v>
      </c>
    </row>
    <row r="45" spans="1:6">
      <c r="A45" s="16">
        <v>1</v>
      </c>
      <c r="B45" s="18" t="s">
        <v>302</v>
      </c>
      <c r="C45" s="18" t="s">
        <v>303</v>
      </c>
      <c r="D45" s="18" t="s">
        <v>11</v>
      </c>
      <c r="E45" s="19">
        <v>1238</v>
      </c>
      <c r="F45" s="28">
        <v>4283880.04</v>
      </c>
    </row>
    <row r="46" spans="1:6">
      <c r="A46" s="16">
        <v>1</v>
      </c>
      <c r="B46" s="18" t="s">
        <v>305</v>
      </c>
      <c r="C46" s="18" t="s">
        <v>306</v>
      </c>
      <c r="D46" s="18" t="s">
        <v>11</v>
      </c>
      <c r="E46" s="19">
        <v>3524</v>
      </c>
      <c r="F46" s="28">
        <v>14688045.42</v>
      </c>
    </row>
    <row r="47" spans="1:6">
      <c r="A47" s="16">
        <v>1</v>
      </c>
      <c r="B47" s="18" t="s">
        <v>155</v>
      </c>
      <c r="C47" s="18" t="s">
        <v>156</v>
      </c>
      <c r="D47" s="18" t="s">
        <v>11</v>
      </c>
      <c r="E47" s="19">
        <v>1435</v>
      </c>
      <c r="F47" s="28">
        <v>6101164.8600000003</v>
      </c>
    </row>
    <row r="48" spans="1:6">
      <c r="A48" s="16">
        <v>1</v>
      </c>
      <c r="B48" s="18" t="s">
        <v>343</v>
      </c>
      <c r="C48" s="18" t="s">
        <v>344</v>
      </c>
      <c r="D48" s="18" t="s">
        <v>11</v>
      </c>
      <c r="E48" s="19">
        <v>1411</v>
      </c>
      <c r="F48" s="28">
        <v>4840609</v>
      </c>
    </row>
    <row r="49" spans="1:6">
      <c r="A49" s="16">
        <v>1</v>
      </c>
      <c r="B49" s="18" t="s">
        <v>337</v>
      </c>
      <c r="C49" s="18" t="s">
        <v>338</v>
      </c>
      <c r="D49" s="18" t="s">
        <v>11</v>
      </c>
      <c r="E49" s="19">
        <v>878</v>
      </c>
      <c r="F49" s="28">
        <v>3364328</v>
      </c>
    </row>
    <row r="50" spans="1:6">
      <c r="A50" s="16">
        <v>1</v>
      </c>
      <c r="B50" s="18" t="s">
        <v>281</v>
      </c>
      <c r="C50" s="18" t="s">
        <v>282</v>
      </c>
      <c r="D50" s="18" t="s">
        <v>11</v>
      </c>
      <c r="E50" s="19">
        <v>1692</v>
      </c>
      <c r="F50" s="28">
        <v>6571723.4500000002</v>
      </c>
    </row>
    <row r="51" spans="1:6">
      <c r="A51" s="16">
        <v>1</v>
      </c>
      <c r="B51" s="18" t="s">
        <v>35</v>
      </c>
      <c r="C51" s="18" t="s">
        <v>36</v>
      </c>
      <c r="D51" s="18" t="s">
        <v>11</v>
      </c>
      <c r="E51" s="19">
        <v>1294</v>
      </c>
      <c r="F51" s="28">
        <v>4677364.8099999996</v>
      </c>
    </row>
    <row r="52" spans="1:6">
      <c r="A52" s="16">
        <v>1</v>
      </c>
      <c r="B52" s="18" t="s">
        <v>284</v>
      </c>
      <c r="C52" s="18" t="s">
        <v>285</v>
      </c>
      <c r="D52" s="18" t="s">
        <v>11</v>
      </c>
      <c r="E52" s="19">
        <v>650</v>
      </c>
      <c r="F52" s="28">
        <v>2686666</v>
      </c>
    </row>
    <row r="53" spans="1:6">
      <c r="A53" s="16">
        <v>1</v>
      </c>
      <c r="B53" s="18" t="s">
        <v>47</v>
      </c>
      <c r="C53" s="18" t="s">
        <v>48</v>
      </c>
      <c r="D53" s="18" t="s">
        <v>11</v>
      </c>
      <c r="E53" s="19">
        <v>1219</v>
      </c>
      <c r="F53" s="28">
        <v>4400794</v>
      </c>
    </row>
    <row r="54" spans="1:6">
      <c r="A54" s="16">
        <v>1</v>
      </c>
      <c r="B54" s="18" t="s">
        <v>364</v>
      </c>
      <c r="C54" s="18" t="s">
        <v>365</v>
      </c>
      <c r="D54" s="18" t="s">
        <v>11</v>
      </c>
      <c r="E54" s="19">
        <v>912</v>
      </c>
      <c r="F54" s="28">
        <v>2997405.61</v>
      </c>
    </row>
    <row r="55" spans="1:6">
      <c r="A55" s="16">
        <v>1</v>
      </c>
      <c r="B55" s="18" t="s">
        <v>185</v>
      </c>
      <c r="C55" s="18" t="s">
        <v>186</v>
      </c>
      <c r="D55" s="18" t="s">
        <v>11</v>
      </c>
      <c r="E55" s="19">
        <v>1383</v>
      </c>
      <c r="F55" s="28">
        <v>4799991</v>
      </c>
    </row>
    <row r="56" spans="1:6">
      <c r="A56" s="16">
        <v>1</v>
      </c>
      <c r="B56" s="18" t="s">
        <v>197</v>
      </c>
      <c r="C56" s="18" t="s">
        <v>198</v>
      </c>
      <c r="D56" s="18" t="s">
        <v>11</v>
      </c>
      <c r="E56" s="19">
        <v>561</v>
      </c>
      <c r="F56" s="28">
        <v>2037156.83</v>
      </c>
    </row>
    <row r="57" spans="1:6">
      <c r="A57" s="16">
        <v>1</v>
      </c>
      <c r="B57" s="18" t="s">
        <v>308</v>
      </c>
      <c r="C57" s="18" t="s">
        <v>309</v>
      </c>
      <c r="D57" s="18" t="s">
        <v>11</v>
      </c>
      <c r="E57" s="19">
        <v>439</v>
      </c>
      <c r="F57" s="28">
        <v>1770706.14</v>
      </c>
    </row>
    <row r="58" spans="1:6">
      <c r="A58" s="16">
        <v>1</v>
      </c>
      <c r="B58" s="18" t="s">
        <v>218</v>
      </c>
      <c r="C58" s="18" t="s">
        <v>219</v>
      </c>
      <c r="D58" s="18" t="s">
        <v>11</v>
      </c>
      <c r="E58" s="19">
        <v>1114</v>
      </c>
      <c r="F58" s="28">
        <v>3982735.01</v>
      </c>
    </row>
    <row r="59" spans="1:6">
      <c r="A59" s="16">
        <v>1</v>
      </c>
      <c r="B59" s="18" t="s">
        <v>203</v>
      </c>
      <c r="C59" s="18" t="s">
        <v>204</v>
      </c>
      <c r="D59" s="18" t="s">
        <v>11</v>
      </c>
      <c r="E59" s="19">
        <v>372</v>
      </c>
      <c r="F59" s="28">
        <v>1578450</v>
      </c>
    </row>
    <row r="60" spans="1:6">
      <c r="A60" s="16">
        <v>1</v>
      </c>
      <c r="B60" s="18" t="s">
        <v>26</v>
      </c>
      <c r="C60" s="18" t="s">
        <v>27</v>
      </c>
      <c r="D60" s="18" t="s">
        <v>11</v>
      </c>
      <c r="E60" s="19">
        <v>2399</v>
      </c>
      <c r="F60" s="28">
        <v>8250419.96</v>
      </c>
    </row>
    <row r="61" spans="1:6">
      <c r="A61" s="16">
        <v>1</v>
      </c>
      <c r="B61" s="18" t="s">
        <v>41</v>
      </c>
      <c r="C61" s="18" t="s">
        <v>42</v>
      </c>
      <c r="D61" s="18" t="s">
        <v>11</v>
      </c>
      <c r="E61" s="19">
        <v>430</v>
      </c>
      <c r="F61" s="28">
        <v>1808476.73</v>
      </c>
    </row>
    <row r="62" spans="1:6">
      <c r="A62" s="16">
        <v>1</v>
      </c>
      <c r="B62" s="18" t="s">
        <v>227</v>
      </c>
      <c r="C62" s="18" t="s">
        <v>228</v>
      </c>
      <c r="D62" s="18" t="s">
        <v>11</v>
      </c>
      <c r="E62" s="19">
        <v>2638</v>
      </c>
      <c r="F62" s="28">
        <v>9685599.4600000009</v>
      </c>
    </row>
    <row r="63" spans="1:6">
      <c r="A63" s="16">
        <v>1</v>
      </c>
      <c r="B63" s="18" t="s">
        <v>278</v>
      </c>
      <c r="C63" s="18" t="s">
        <v>279</v>
      </c>
      <c r="D63" s="18" t="s">
        <v>11</v>
      </c>
      <c r="E63" s="19">
        <v>1901</v>
      </c>
      <c r="F63" s="28">
        <v>6826847</v>
      </c>
    </row>
    <row r="64" spans="1:6">
      <c r="A64" s="16">
        <v>1</v>
      </c>
      <c r="B64" s="18" t="s">
        <v>59</v>
      </c>
      <c r="C64" s="18" t="s">
        <v>60</v>
      </c>
      <c r="D64" s="18" t="s">
        <v>11</v>
      </c>
      <c r="E64" s="19">
        <v>2366</v>
      </c>
      <c r="F64" s="28">
        <v>8965947</v>
      </c>
    </row>
    <row r="65" spans="1:6">
      <c r="B65" s="18"/>
      <c r="C65" s="18" t="s">
        <v>601</v>
      </c>
      <c r="D65" s="18"/>
      <c r="E65" s="19">
        <f>SUM(E20:E64)</f>
        <v>70210</v>
      </c>
      <c r="F65" s="28">
        <f>SUM(F20:F64)</f>
        <v>259325744.62</v>
      </c>
    </row>
    <row r="66" spans="1:6">
      <c r="B66" s="18"/>
      <c r="C66" s="18"/>
      <c r="D66" s="18"/>
      <c r="E66" s="19"/>
      <c r="F66" s="28"/>
    </row>
    <row r="67" spans="1:6">
      <c r="B67" s="18"/>
      <c r="C67" s="18"/>
      <c r="D67" s="18"/>
      <c r="E67" s="19"/>
      <c r="F67" s="28"/>
    </row>
    <row r="68" spans="1:6">
      <c r="A68" s="16">
        <v>0</v>
      </c>
      <c r="B68" s="18" t="s">
        <v>379</v>
      </c>
      <c r="C68" s="18" t="s">
        <v>380</v>
      </c>
      <c r="D68" s="18" t="s">
        <v>11</v>
      </c>
      <c r="E68" s="19">
        <v>81</v>
      </c>
      <c r="F68" s="28">
        <v>419565.93</v>
      </c>
    </row>
    <row r="69" spans="1:6">
      <c r="A69" s="16">
        <v>0</v>
      </c>
      <c r="B69" s="18" t="s">
        <v>355</v>
      </c>
      <c r="C69" s="18" t="s">
        <v>356</v>
      </c>
      <c r="D69" s="18" t="s">
        <v>11</v>
      </c>
      <c r="E69" s="19">
        <v>103</v>
      </c>
      <c r="F69" s="28">
        <v>394863</v>
      </c>
    </row>
    <row r="70" spans="1:6">
      <c r="C70" s="18" t="s">
        <v>602</v>
      </c>
      <c r="E70" s="21">
        <f>SUM(E68:E69)</f>
        <v>184</v>
      </c>
      <c r="F70" s="29">
        <f>SUM(F68:F69)</f>
        <v>814428.92999999993</v>
      </c>
    </row>
    <row r="73" spans="1:6">
      <c r="A73" s="16">
        <v>1</v>
      </c>
      <c r="B73" s="18" t="s">
        <v>19</v>
      </c>
      <c r="C73" s="18" t="s">
        <v>20</v>
      </c>
      <c r="D73" s="18" t="s">
        <v>8</v>
      </c>
      <c r="E73" s="19">
        <v>516</v>
      </c>
      <c r="F73" s="28">
        <v>2560497</v>
      </c>
    </row>
    <row r="74" spans="1:6">
      <c r="A74" s="16">
        <v>1</v>
      </c>
      <c r="B74" s="18" t="s">
        <v>23</v>
      </c>
      <c r="C74" s="18" t="s">
        <v>24</v>
      </c>
      <c r="D74" s="18" t="s">
        <v>8</v>
      </c>
      <c r="E74" s="19">
        <v>1916</v>
      </c>
      <c r="F74" s="28">
        <v>9367092.8300000001</v>
      </c>
    </row>
    <row r="75" spans="1:6">
      <c r="A75" s="16">
        <v>1</v>
      </c>
      <c r="B75" s="18" t="s">
        <v>212</v>
      </c>
      <c r="C75" s="18" t="s">
        <v>213</v>
      </c>
      <c r="D75" s="18" t="s">
        <v>8</v>
      </c>
      <c r="E75" s="19">
        <v>873</v>
      </c>
      <c r="F75" s="28">
        <v>4448510</v>
      </c>
    </row>
    <row r="76" spans="1:6">
      <c r="A76" s="16">
        <v>1</v>
      </c>
      <c r="B76" s="18" t="s">
        <v>32</v>
      </c>
      <c r="C76" s="18" t="s">
        <v>33</v>
      </c>
      <c r="D76" s="18" t="s">
        <v>8</v>
      </c>
      <c r="E76" s="19">
        <v>215</v>
      </c>
      <c r="F76" s="28">
        <v>1056899.6399999999</v>
      </c>
    </row>
    <row r="77" spans="1:6">
      <c r="A77" s="16">
        <v>1</v>
      </c>
      <c r="B77" s="18" t="s">
        <v>257</v>
      </c>
      <c r="C77" s="18" t="s">
        <v>258</v>
      </c>
      <c r="D77" s="18" t="s">
        <v>8</v>
      </c>
      <c r="E77" s="19">
        <v>56</v>
      </c>
      <c r="F77" s="28">
        <v>230158</v>
      </c>
    </row>
    <row r="78" spans="1:6">
      <c r="A78" s="16">
        <v>1</v>
      </c>
      <c r="B78" s="18" t="s">
        <v>38</v>
      </c>
      <c r="C78" s="18" t="s">
        <v>39</v>
      </c>
      <c r="D78" s="18" t="s">
        <v>8</v>
      </c>
      <c r="E78" s="19">
        <v>1249</v>
      </c>
      <c r="F78" s="28">
        <v>6295462</v>
      </c>
    </row>
    <row r="79" spans="1:6">
      <c r="A79" s="16">
        <v>1</v>
      </c>
      <c r="B79" s="18" t="s">
        <v>65</v>
      </c>
      <c r="C79" s="18" t="s">
        <v>66</v>
      </c>
      <c r="D79" s="18" t="s">
        <v>8</v>
      </c>
      <c r="E79" s="19">
        <v>2855</v>
      </c>
      <c r="F79" s="28">
        <v>14492000.83</v>
      </c>
    </row>
    <row r="80" spans="1:6">
      <c r="A80" s="16">
        <v>1</v>
      </c>
      <c r="B80" s="18" t="s">
        <v>68</v>
      </c>
      <c r="C80" s="18" t="s">
        <v>69</v>
      </c>
      <c r="D80" s="18" t="s">
        <v>8</v>
      </c>
      <c r="E80" s="19">
        <v>669</v>
      </c>
      <c r="F80" s="28">
        <v>3078935</v>
      </c>
    </row>
    <row r="81" spans="1:6">
      <c r="A81" s="16">
        <v>1</v>
      </c>
      <c r="B81" s="18" t="s">
        <v>74</v>
      </c>
      <c r="C81" s="18" t="s">
        <v>75</v>
      </c>
      <c r="D81" s="18" t="s">
        <v>8</v>
      </c>
      <c r="E81" s="19">
        <v>4683</v>
      </c>
      <c r="F81" s="28">
        <v>22356774</v>
      </c>
    </row>
    <row r="82" spans="1:6">
      <c r="A82" s="16">
        <v>1</v>
      </c>
      <c r="B82" s="18" t="s">
        <v>194</v>
      </c>
      <c r="C82" s="18" t="s">
        <v>195</v>
      </c>
      <c r="D82" s="18" t="s">
        <v>8</v>
      </c>
      <c r="E82" s="19">
        <v>1087</v>
      </c>
      <c r="F82" s="28">
        <v>5611265</v>
      </c>
    </row>
    <row r="83" spans="1:6">
      <c r="A83" s="16">
        <v>1</v>
      </c>
      <c r="B83" s="18" t="s">
        <v>388</v>
      </c>
      <c r="C83" s="18" t="s">
        <v>389</v>
      </c>
      <c r="D83" s="18" t="s">
        <v>8</v>
      </c>
      <c r="E83" s="19">
        <v>308</v>
      </c>
      <c r="F83" s="28">
        <v>1057842.1399999999</v>
      </c>
    </row>
    <row r="84" spans="1:6">
      <c r="A84" s="16">
        <v>1</v>
      </c>
      <c r="B84" s="18" t="s">
        <v>83</v>
      </c>
      <c r="C84" s="18" t="s">
        <v>84</v>
      </c>
      <c r="D84" s="18" t="s">
        <v>8</v>
      </c>
      <c r="E84" s="19">
        <v>1181</v>
      </c>
      <c r="F84" s="28">
        <v>5743523.6600000001</v>
      </c>
    </row>
    <row r="85" spans="1:6">
      <c r="A85" s="16">
        <v>1</v>
      </c>
      <c r="B85" s="18" t="s">
        <v>86</v>
      </c>
      <c r="C85" s="18" t="s">
        <v>87</v>
      </c>
      <c r="D85" s="18" t="s">
        <v>8</v>
      </c>
      <c r="E85" s="19">
        <v>277</v>
      </c>
      <c r="F85" s="28">
        <v>1333328.5</v>
      </c>
    </row>
    <row r="86" spans="1:6">
      <c r="A86" s="16">
        <v>1</v>
      </c>
      <c r="B86" s="18" t="s">
        <v>323</v>
      </c>
      <c r="C86" s="18" t="s">
        <v>324</v>
      </c>
      <c r="D86" s="18" t="s">
        <v>8</v>
      </c>
      <c r="E86" s="19">
        <v>36</v>
      </c>
      <c r="F86" s="28">
        <v>125672</v>
      </c>
    </row>
    <row r="87" spans="1:6">
      <c r="A87" s="16">
        <v>1</v>
      </c>
      <c r="B87" s="18" t="s">
        <v>92</v>
      </c>
      <c r="C87" s="18" t="s">
        <v>93</v>
      </c>
      <c r="D87" s="18" t="s">
        <v>8</v>
      </c>
      <c r="E87" s="19">
        <v>357</v>
      </c>
      <c r="F87" s="28">
        <v>1712714</v>
      </c>
    </row>
    <row r="88" spans="1:6">
      <c r="A88" s="16">
        <v>1</v>
      </c>
      <c r="B88" s="18" t="s">
        <v>95</v>
      </c>
      <c r="C88" s="18" t="s">
        <v>96</v>
      </c>
      <c r="D88" s="18" t="s">
        <v>8</v>
      </c>
      <c r="E88" s="19">
        <v>32</v>
      </c>
      <c r="F88" s="28">
        <v>138672</v>
      </c>
    </row>
    <row r="89" spans="1:6">
      <c r="A89" s="16">
        <v>1</v>
      </c>
      <c r="B89" s="18" t="s">
        <v>98</v>
      </c>
      <c r="C89" s="18" t="s">
        <v>99</v>
      </c>
      <c r="D89" s="18" t="s">
        <v>8</v>
      </c>
      <c r="E89" s="19">
        <v>380</v>
      </c>
      <c r="F89" s="28">
        <v>1836601</v>
      </c>
    </row>
    <row r="90" spans="1:6">
      <c r="A90" s="16">
        <v>1</v>
      </c>
      <c r="B90" s="18" t="s">
        <v>101</v>
      </c>
      <c r="C90" s="18" t="s">
        <v>102</v>
      </c>
      <c r="D90" s="18" t="s">
        <v>8</v>
      </c>
      <c r="E90" s="19">
        <v>945</v>
      </c>
      <c r="F90" s="28">
        <v>4954451</v>
      </c>
    </row>
    <row r="91" spans="1:6">
      <c r="A91" s="16">
        <v>1</v>
      </c>
      <c r="B91" s="18" t="s">
        <v>113</v>
      </c>
      <c r="C91" s="18" t="s">
        <v>114</v>
      </c>
      <c r="D91" s="18" t="s">
        <v>8</v>
      </c>
      <c r="E91" s="19">
        <v>356</v>
      </c>
      <c r="F91" s="28">
        <v>1855093</v>
      </c>
    </row>
    <row r="92" spans="1:6">
      <c r="A92" s="16">
        <v>1</v>
      </c>
      <c r="B92" s="18" t="s">
        <v>119</v>
      </c>
      <c r="C92" s="18" t="s">
        <v>120</v>
      </c>
      <c r="D92" s="18" t="s">
        <v>8</v>
      </c>
      <c r="E92" s="19">
        <v>370</v>
      </c>
      <c r="F92" s="28">
        <v>1610370.5</v>
      </c>
    </row>
    <row r="93" spans="1:6">
      <c r="A93" s="16">
        <v>1</v>
      </c>
      <c r="B93" s="18" t="s">
        <v>125</v>
      </c>
      <c r="C93" s="18" t="s">
        <v>126</v>
      </c>
      <c r="D93" s="18" t="s">
        <v>8</v>
      </c>
      <c r="E93" s="19">
        <v>321</v>
      </c>
      <c r="F93" s="28">
        <v>1628159</v>
      </c>
    </row>
    <row r="94" spans="1:6">
      <c r="A94" s="16">
        <v>1</v>
      </c>
      <c r="B94" s="18" t="s">
        <v>131</v>
      </c>
      <c r="C94" s="18" t="s">
        <v>132</v>
      </c>
      <c r="D94" s="18" t="s">
        <v>8</v>
      </c>
      <c r="E94" s="19">
        <v>630</v>
      </c>
      <c r="F94" s="28">
        <v>3158927</v>
      </c>
    </row>
    <row r="95" spans="1:6">
      <c r="A95" s="16">
        <v>1</v>
      </c>
      <c r="B95" s="18" t="s">
        <v>352</v>
      </c>
      <c r="C95" s="18" t="s">
        <v>353</v>
      </c>
      <c r="D95" s="18" t="s">
        <v>8</v>
      </c>
      <c r="E95" s="19">
        <v>56</v>
      </c>
      <c r="F95" s="28">
        <v>260411.91</v>
      </c>
    </row>
    <row r="96" spans="1:6">
      <c r="A96" s="16">
        <v>1</v>
      </c>
      <c r="B96" s="18" t="s">
        <v>134</v>
      </c>
      <c r="C96" s="18" t="s">
        <v>135</v>
      </c>
      <c r="D96" s="18" t="s">
        <v>8</v>
      </c>
      <c r="E96" s="19">
        <v>1340</v>
      </c>
      <c r="F96" s="28">
        <v>6309613.4900000002</v>
      </c>
    </row>
    <row r="97" spans="1:6">
      <c r="A97" s="16">
        <v>1</v>
      </c>
      <c r="B97" s="18" t="s">
        <v>137</v>
      </c>
      <c r="C97" s="18" t="s">
        <v>138</v>
      </c>
      <c r="D97" s="18" t="s">
        <v>8</v>
      </c>
      <c r="E97" s="19">
        <v>38</v>
      </c>
      <c r="F97" s="28">
        <v>122965.51</v>
      </c>
    </row>
    <row r="98" spans="1:6">
      <c r="A98" s="16">
        <v>1</v>
      </c>
      <c r="B98" s="18" t="s">
        <v>140</v>
      </c>
      <c r="C98" s="18" t="s">
        <v>141</v>
      </c>
      <c r="D98" s="18" t="s">
        <v>8</v>
      </c>
      <c r="E98" s="19">
        <v>2801</v>
      </c>
      <c r="F98" s="28">
        <v>14931414</v>
      </c>
    </row>
    <row r="99" spans="1:6">
      <c r="A99" s="16">
        <v>1</v>
      </c>
      <c r="B99" s="18" t="s">
        <v>146</v>
      </c>
      <c r="C99" s="18" t="s">
        <v>147</v>
      </c>
      <c r="D99" s="18" t="s">
        <v>8</v>
      </c>
      <c r="E99" s="19">
        <v>486</v>
      </c>
      <c r="F99" s="28">
        <v>2289121.34</v>
      </c>
    </row>
    <row r="100" spans="1:6">
      <c r="A100" s="16">
        <v>1</v>
      </c>
      <c r="B100" s="18" t="s">
        <v>263</v>
      </c>
      <c r="C100" s="18" t="s">
        <v>264</v>
      </c>
      <c r="D100" s="18" t="s">
        <v>8</v>
      </c>
      <c r="E100" s="19">
        <v>239</v>
      </c>
      <c r="F100" s="28">
        <v>991934.79</v>
      </c>
    </row>
    <row r="101" spans="1:6">
      <c r="A101" s="16">
        <v>1</v>
      </c>
      <c r="B101" s="18" t="s">
        <v>149</v>
      </c>
      <c r="C101" s="18" t="s">
        <v>150</v>
      </c>
      <c r="D101" s="18" t="s">
        <v>8</v>
      </c>
      <c r="E101" s="19">
        <v>620</v>
      </c>
      <c r="F101" s="28">
        <v>3116628.1</v>
      </c>
    </row>
    <row r="102" spans="1:6">
      <c r="A102" s="16">
        <v>1</v>
      </c>
      <c r="B102" s="18" t="s">
        <v>579</v>
      </c>
      <c r="C102" s="18" t="s">
        <v>580</v>
      </c>
      <c r="D102" s="18" t="s">
        <v>8</v>
      </c>
      <c r="E102" s="19">
        <v>251</v>
      </c>
      <c r="F102" s="28">
        <v>1202229.6000000001</v>
      </c>
    </row>
    <row r="103" spans="1:6">
      <c r="A103" s="16">
        <v>1</v>
      </c>
      <c r="B103" s="18" t="s">
        <v>582</v>
      </c>
      <c r="C103" s="18" t="s">
        <v>583</v>
      </c>
      <c r="D103" s="18" t="s">
        <v>8</v>
      </c>
      <c r="E103" s="19">
        <v>26</v>
      </c>
      <c r="F103" s="28">
        <v>112715.61</v>
      </c>
    </row>
    <row r="104" spans="1:6">
      <c r="A104" s="16">
        <v>1</v>
      </c>
      <c r="B104" s="18" t="s">
        <v>161</v>
      </c>
      <c r="C104" s="18" t="s">
        <v>162</v>
      </c>
      <c r="D104" s="18" t="s">
        <v>8</v>
      </c>
      <c r="E104" s="19">
        <v>2721</v>
      </c>
      <c r="F104" s="28">
        <v>12323473</v>
      </c>
    </row>
    <row r="105" spans="1:6">
      <c r="A105" s="16">
        <v>1</v>
      </c>
      <c r="B105" s="18" t="s">
        <v>158</v>
      </c>
      <c r="C105" s="18" t="s">
        <v>159</v>
      </c>
      <c r="D105" s="18" t="s">
        <v>8</v>
      </c>
      <c r="E105" s="19">
        <v>16</v>
      </c>
      <c r="F105" s="28">
        <v>79633.5</v>
      </c>
    </row>
    <row r="106" spans="1:6">
      <c r="A106" s="16">
        <v>1</v>
      </c>
      <c r="B106" s="18" t="s">
        <v>164</v>
      </c>
      <c r="C106" s="18" t="s">
        <v>165</v>
      </c>
      <c r="D106" s="18" t="s">
        <v>8</v>
      </c>
      <c r="E106" s="19">
        <v>608</v>
      </c>
      <c r="F106" s="28">
        <v>2987723</v>
      </c>
    </row>
    <row r="107" spans="1:6">
      <c r="A107" s="16">
        <v>1</v>
      </c>
      <c r="B107" s="18" t="s">
        <v>167</v>
      </c>
      <c r="C107" s="18" t="s">
        <v>168</v>
      </c>
      <c r="D107" s="18" t="s">
        <v>8</v>
      </c>
      <c r="E107" s="19">
        <v>853</v>
      </c>
      <c r="F107" s="28">
        <v>4239399.22</v>
      </c>
    </row>
    <row r="108" spans="1:6">
      <c r="A108" s="16">
        <v>1</v>
      </c>
      <c r="B108" s="18" t="s">
        <v>173</v>
      </c>
      <c r="C108" s="18" t="s">
        <v>174</v>
      </c>
      <c r="D108" s="18" t="s">
        <v>8</v>
      </c>
      <c r="E108" s="19">
        <v>1699</v>
      </c>
      <c r="F108" s="28">
        <v>9335207.0700000003</v>
      </c>
    </row>
    <row r="109" spans="1:6">
      <c r="A109" s="16">
        <v>1</v>
      </c>
      <c r="B109" s="18" t="s">
        <v>396</v>
      </c>
      <c r="C109" s="18" t="s">
        <v>397</v>
      </c>
      <c r="D109" s="18" t="s">
        <v>8</v>
      </c>
      <c r="E109" s="19">
        <v>211</v>
      </c>
      <c r="F109" s="28">
        <v>969001.12</v>
      </c>
    </row>
    <row r="110" spans="1:6">
      <c r="A110" s="16">
        <v>1</v>
      </c>
      <c r="B110" s="18" t="s">
        <v>176</v>
      </c>
      <c r="C110" s="18" t="s">
        <v>177</v>
      </c>
      <c r="D110" s="18" t="s">
        <v>8</v>
      </c>
      <c r="E110" s="19">
        <v>971</v>
      </c>
      <c r="F110" s="28">
        <v>4692278.68</v>
      </c>
    </row>
    <row r="111" spans="1:6">
      <c r="A111" s="16">
        <v>1</v>
      </c>
      <c r="B111" s="18" t="s">
        <v>182</v>
      </c>
      <c r="C111" s="18" t="s">
        <v>183</v>
      </c>
      <c r="D111" s="18" t="s">
        <v>8</v>
      </c>
      <c r="E111" s="19">
        <v>359</v>
      </c>
      <c r="F111" s="28">
        <v>1705722</v>
      </c>
    </row>
    <row r="112" spans="1:6">
      <c r="A112" s="16">
        <v>1</v>
      </c>
      <c r="B112" s="18" t="s">
        <v>188</v>
      </c>
      <c r="C112" s="18" t="s">
        <v>189</v>
      </c>
      <c r="D112" s="18" t="s">
        <v>8</v>
      </c>
      <c r="E112" s="19">
        <v>462</v>
      </c>
      <c r="F112" s="28">
        <v>2321939</v>
      </c>
    </row>
    <row r="113" spans="1:6">
      <c r="A113" s="16">
        <v>1</v>
      </c>
      <c r="B113" s="18" t="s">
        <v>191</v>
      </c>
      <c r="C113" s="18" t="s">
        <v>192</v>
      </c>
      <c r="D113" s="18" t="s">
        <v>8</v>
      </c>
      <c r="E113" s="19">
        <v>1303</v>
      </c>
      <c r="F113" s="28">
        <v>6083293.3600000003</v>
      </c>
    </row>
    <row r="114" spans="1:6">
      <c r="A114" s="16">
        <v>1</v>
      </c>
      <c r="B114" s="18" t="s">
        <v>340</v>
      </c>
      <c r="C114" s="18" t="s">
        <v>341</v>
      </c>
      <c r="D114" s="18" t="s">
        <v>8</v>
      </c>
      <c r="E114" s="19">
        <v>45</v>
      </c>
      <c r="F114" s="28">
        <v>226417</v>
      </c>
    </row>
    <row r="115" spans="1:6">
      <c r="A115" s="16">
        <v>1</v>
      </c>
      <c r="B115" s="18" t="s">
        <v>346</v>
      </c>
      <c r="C115" s="18" t="s">
        <v>347</v>
      </c>
      <c r="D115" s="18" t="s">
        <v>8</v>
      </c>
      <c r="E115" s="19">
        <v>71</v>
      </c>
      <c r="F115" s="28">
        <v>281992</v>
      </c>
    </row>
    <row r="116" spans="1:6">
      <c r="A116" s="16">
        <v>1</v>
      </c>
      <c r="B116" s="18" t="s">
        <v>391</v>
      </c>
      <c r="C116" s="18" t="s">
        <v>392</v>
      </c>
      <c r="D116" s="18" t="s">
        <v>8</v>
      </c>
      <c r="E116" s="19">
        <v>663</v>
      </c>
      <c r="F116" s="28">
        <v>3035461.28</v>
      </c>
    </row>
    <row r="117" spans="1:6">
      <c r="A117" s="16">
        <v>1</v>
      </c>
      <c r="B117" s="18" t="s">
        <v>266</v>
      </c>
      <c r="C117" s="18" t="s">
        <v>267</v>
      </c>
      <c r="D117" s="18" t="s">
        <v>8</v>
      </c>
      <c r="E117" s="19">
        <v>79</v>
      </c>
      <c r="F117" s="28">
        <v>287300</v>
      </c>
    </row>
    <row r="118" spans="1:6">
      <c r="A118" s="16">
        <v>1</v>
      </c>
      <c r="B118" s="18" t="s">
        <v>215</v>
      </c>
      <c r="C118" s="18" t="s">
        <v>216</v>
      </c>
      <c r="D118" s="18" t="s">
        <v>8</v>
      </c>
      <c r="E118" s="19">
        <v>1753</v>
      </c>
      <c r="F118" s="28">
        <v>9122666.3599999994</v>
      </c>
    </row>
    <row r="119" spans="1:6">
      <c r="A119" s="16">
        <v>1</v>
      </c>
      <c r="B119" s="18" t="s">
        <v>200</v>
      </c>
      <c r="C119" s="18" t="s">
        <v>201</v>
      </c>
      <c r="D119" s="18" t="s">
        <v>8</v>
      </c>
      <c r="E119" s="19">
        <v>583</v>
      </c>
      <c r="F119" s="28">
        <v>2847698</v>
      </c>
    </row>
    <row r="120" spans="1:6">
      <c r="A120" s="16">
        <v>1</v>
      </c>
      <c r="B120" s="18" t="s">
        <v>456</v>
      </c>
      <c r="C120" s="18" t="s">
        <v>457</v>
      </c>
      <c r="D120" s="18" t="s">
        <v>8</v>
      </c>
      <c r="E120" s="19">
        <v>34</v>
      </c>
      <c r="F120" s="28">
        <v>153042.5</v>
      </c>
    </row>
    <row r="121" spans="1:6">
      <c r="A121" s="16">
        <v>1</v>
      </c>
      <c r="B121" s="18" t="s">
        <v>376</v>
      </c>
      <c r="C121" s="18" t="s">
        <v>377</v>
      </c>
      <c r="D121" s="18" t="s">
        <v>8</v>
      </c>
      <c r="E121" s="19">
        <v>29</v>
      </c>
      <c r="F121" s="28">
        <v>194656</v>
      </c>
    </row>
    <row r="122" spans="1:6">
      <c r="A122" s="16">
        <v>1</v>
      </c>
      <c r="B122" s="18" t="s">
        <v>221</v>
      </c>
      <c r="C122" s="18" t="s">
        <v>222</v>
      </c>
      <c r="D122" s="18" t="s">
        <v>8</v>
      </c>
      <c r="E122" s="19">
        <v>282</v>
      </c>
      <c r="F122" s="28">
        <v>1377897.41</v>
      </c>
    </row>
    <row r="123" spans="1:6">
      <c r="A123" s="16">
        <v>1</v>
      </c>
      <c r="B123" s="18" t="s">
        <v>260</v>
      </c>
      <c r="C123" s="18" t="s">
        <v>261</v>
      </c>
      <c r="D123" s="18" t="s">
        <v>8</v>
      </c>
      <c r="E123" s="19">
        <v>35</v>
      </c>
      <c r="F123" s="28">
        <v>183686.26</v>
      </c>
    </row>
    <row r="124" spans="1:6">
      <c r="A124" s="16">
        <v>1</v>
      </c>
      <c r="B124" s="18" t="s">
        <v>224</v>
      </c>
      <c r="C124" s="18" t="s">
        <v>225</v>
      </c>
      <c r="D124" s="18" t="s">
        <v>8</v>
      </c>
      <c r="E124" s="19">
        <v>230</v>
      </c>
      <c r="F124" s="28">
        <v>882939.15</v>
      </c>
    </row>
    <row r="125" spans="1:6">
      <c r="A125" s="16">
        <v>1</v>
      </c>
      <c r="B125" s="18" t="s">
        <v>230</v>
      </c>
      <c r="C125" s="18" t="s">
        <v>231</v>
      </c>
      <c r="D125" s="18" t="s">
        <v>8</v>
      </c>
      <c r="E125" s="19">
        <v>1115</v>
      </c>
      <c r="F125" s="28">
        <v>6049384.6200000001</v>
      </c>
    </row>
    <row r="126" spans="1:6">
      <c r="A126" s="16">
        <v>1</v>
      </c>
      <c r="B126" s="18" t="s">
        <v>62</v>
      </c>
      <c r="C126" s="18" t="s">
        <v>63</v>
      </c>
      <c r="D126" s="18" t="s">
        <v>8</v>
      </c>
      <c r="E126" s="19">
        <v>555</v>
      </c>
      <c r="F126" s="28">
        <v>2825130.77</v>
      </c>
    </row>
    <row r="127" spans="1:6">
      <c r="A127" s="16">
        <v>1</v>
      </c>
      <c r="B127" s="18" t="s">
        <v>239</v>
      </c>
      <c r="C127" s="18" t="s">
        <v>240</v>
      </c>
      <c r="D127" s="18" t="s">
        <v>8</v>
      </c>
      <c r="E127" s="19">
        <v>27</v>
      </c>
      <c r="F127" s="28">
        <v>126669.56</v>
      </c>
    </row>
    <row r="128" spans="1:6">
      <c r="A128" s="16">
        <v>1</v>
      </c>
      <c r="B128" s="18" t="s">
        <v>245</v>
      </c>
      <c r="C128" s="18" t="s">
        <v>246</v>
      </c>
      <c r="D128" s="18" t="s">
        <v>8</v>
      </c>
      <c r="E128" s="19">
        <v>460</v>
      </c>
      <c r="F128" s="28">
        <v>2274548</v>
      </c>
    </row>
    <row r="129" spans="1:8">
      <c r="B129" s="18"/>
      <c r="C129" s="18" t="s">
        <v>603</v>
      </c>
      <c r="D129" s="18"/>
      <c r="E129" s="19">
        <f>SUM(E73:E128)</f>
        <v>40333</v>
      </c>
      <c r="F129" s="28">
        <f>SUM(F73:F128)</f>
        <v>198597141.31000003</v>
      </c>
    </row>
    <row r="130" spans="1:8">
      <c r="B130" s="18"/>
      <c r="C130" s="18"/>
      <c r="D130" s="18"/>
      <c r="E130" s="19"/>
      <c r="F130" s="28"/>
    </row>
    <row r="131" spans="1:8">
      <c r="B131" s="18"/>
      <c r="C131" s="18"/>
      <c r="D131" s="18"/>
      <c r="E131" s="19"/>
      <c r="F131" s="28"/>
    </row>
    <row r="132" spans="1:8">
      <c r="A132" s="16">
        <v>0</v>
      </c>
      <c r="B132" s="18" t="s">
        <v>548</v>
      </c>
      <c r="C132" s="18" t="s">
        <v>549</v>
      </c>
      <c r="D132" s="18" t="s">
        <v>8</v>
      </c>
      <c r="E132" s="19">
        <v>54</v>
      </c>
      <c r="F132" s="28">
        <v>217071</v>
      </c>
    </row>
    <row r="133" spans="1:8">
      <c r="A133" s="16">
        <v>0</v>
      </c>
      <c r="B133" s="18" t="s">
        <v>590</v>
      </c>
      <c r="C133" s="18" t="s">
        <v>591</v>
      </c>
      <c r="D133" s="18" t="s">
        <v>8</v>
      </c>
      <c r="E133" s="20" t="s">
        <v>9</v>
      </c>
      <c r="F133" s="28" t="s">
        <v>10</v>
      </c>
    </row>
    <row r="134" spans="1:8">
      <c r="A134" s="16">
        <v>0</v>
      </c>
      <c r="B134" s="18" t="s">
        <v>143</v>
      </c>
      <c r="C134" s="18" t="s">
        <v>144</v>
      </c>
      <c r="D134" s="18" t="s">
        <v>8</v>
      </c>
      <c r="E134" s="19">
        <v>330</v>
      </c>
      <c r="F134" s="28">
        <v>1662283.01</v>
      </c>
    </row>
    <row r="135" spans="1:8">
      <c r="A135" s="16">
        <v>0</v>
      </c>
      <c r="B135" s="18" t="s">
        <v>152</v>
      </c>
      <c r="C135" s="18" t="s">
        <v>153</v>
      </c>
      <c r="D135" s="18" t="s">
        <v>8</v>
      </c>
      <c r="E135" s="19">
        <v>625</v>
      </c>
      <c r="F135" s="28">
        <v>2666239</v>
      </c>
    </row>
    <row r="136" spans="1:8">
      <c r="A136" s="16">
        <v>0</v>
      </c>
      <c r="B136" s="18" t="s">
        <v>462</v>
      </c>
      <c r="C136" s="18" t="s">
        <v>463</v>
      </c>
      <c r="D136" s="18" t="s">
        <v>8</v>
      </c>
      <c r="E136" s="19">
        <v>1</v>
      </c>
      <c r="F136" s="28">
        <v>2298</v>
      </c>
    </row>
    <row r="137" spans="1:8">
      <c r="C137" s="18" t="s">
        <v>604</v>
      </c>
      <c r="E137" s="21">
        <f>SUM(E132:E136)</f>
        <v>1010</v>
      </c>
      <c r="F137" s="29">
        <f>SUM(F132:F136)</f>
        <v>4547891.01</v>
      </c>
    </row>
    <row r="140" spans="1:8">
      <c r="A140" s="16">
        <v>1</v>
      </c>
      <c r="B140" s="18" t="s">
        <v>269</v>
      </c>
      <c r="C140" s="18" t="s">
        <v>270</v>
      </c>
      <c r="D140" s="18" t="s">
        <v>12</v>
      </c>
      <c r="E140" s="21">
        <v>8986.7235284139097</v>
      </c>
      <c r="F140" s="29">
        <v>37910985.391789652</v>
      </c>
      <c r="H140" s="16" t="s">
        <v>640</v>
      </c>
    </row>
    <row r="141" spans="1:8">
      <c r="A141" s="16">
        <v>1</v>
      </c>
      <c r="B141" s="18" t="s">
        <v>358</v>
      </c>
      <c r="C141" s="18" t="s">
        <v>359</v>
      </c>
      <c r="D141" s="18" t="s">
        <v>12</v>
      </c>
      <c r="E141" s="21">
        <v>21025.788792046544</v>
      </c>
      <c r="F141" s="29">
        <v>94027358.999710217</v>
      </c>
    </row>
    <row r="142" spans="1:8">
      <c r="A142" s="16">
        <v>1</v>
      </c>
      <c r="B142" s="18" t="s">
        <v>424</v>
      </c>
      <c r="C142" s="18" t="s">
        <v>425</v>
      </c>
      <c r="D142" s="18" t="s">
        <v>12</v>
      </c>
      <c r="E142" s="21">
        <v>212</v>
      </c>
      <c r="F142" s="29">
        <v>991119.6</v>
      </c>
    </row>
    <row r="143" spans="1:8">
      <c r="A143" s="16">
        <v>1</v>
      </c>
      <c r="B143" s="18" t="s">
        <v>588</v>
      </c>
      <c r="C143" s="18" t="s">
        <v>18</v>
      </c>
      <c r="D143" s="18" t="s">
        <v>12</v>
      </c>
      <c r="E143" s="21">
        <v>320</v>
      </c>
      <c r="F143" s="29">
        <v>666744.98</v>
      </c>
    </row>
    <row r="144" spans="1:8">
      <c r="B144" s="18"/>
      <c r="C144" s="18" t="s">
        <v>605</v>
      </c>
      <c r="D144" s="18"/>
      <c r="E144" s="21">
        <f>SUM(E141:E143)</f>
        <v>21557.788792046544</v>
      </c>
      <c r="F144" s="29">
        <f>SUM(F141:F143)</f>
        <v>95685223.579710215</v>
      </c>
    </row>
    <row r="145" spans="1:6">
      <c r="B145" s="18"/>
      <c r="C145" s="18"/>
      <c r="D145" s="18"/>
      <c r="E145" s="19"/>
      <c r="F145" s="28"/>
    </row>
    <row r="146" spans="1:6">
      <c r="B146" s="18"/>
      <c r="C146" s="18"/>
      <c r="D146" s="18"/>
      <c r="E146" s="19"/>
      <c r="F146" s="28"/>
    </row>
    <row r="147" spans="1:6">
      <c r="A147" s="16">
        <v>0</v>
      </c>
      <c r="B147" s="18" t="s">
        <v>483</v>
      </c>
      <c r="C147" s="18" t="s">
        <v>484</v>
      </c>
      <c r="D147" s="18" t="s">
        <v>12</v>
      </c>
      <c r="E147" s="19">
        <v>123</v>
      </c>
      <c r="F147" s="28">
        <v>310498.95</v>
      </c>
    </row>
    <row r="148" spans="1:6">
      <c r="A148" s="16">
        <v>0</v>
      </c>
      <c r="B148" s="18" t="s">
        <v>576</v>
      </c>
      <c r="C148" s="18" t="s">
        <v>577</v>
      </c>
      <c r="D148" s="18" t="s">
        <v>12</v>
      </c>
      <c r="E148" s="19">
        <v>73</v>
      </c>
      <c r="F148" s="28">
        <v>290846</v>
      </c>
    </row>
    <row r="149" spans="1:6">
      <c r="A149" s="16">
        <v>0</v>
      </c>
      <c r="B149" s="18" t="s">
        <v>551</v>
      </c>
      <c r="C149" s="18" t="s">
        <v>552</v>
      </c>
      <c r="D149" s="18" t="s">
        <v>12</v>
      </c>
      <c r="E149" s="19">
        <v>75</v>
      </c>
      <c r="F149" s="28">
        <v>284447.2</v>
      </c>
    </row>
    <row r="150" spans="1:6">
      <c r="A150" s="16">
        <v>0</v>
      </c>
      <c r="B150" s="18" t="s">
        <v>427</v>
      </c>
      <c r="C150" s="18" t="s">
        <v>428</v>
      </c>
      <c r="D150" s="18" t="s">
        <v>12</v>
      </c>
      <c r="E150" s="19">
        <v>36</v>
      </c>
      <c r="F150" s="28">
        <v>164718</v>
      </c>
    </row>
    <row r="151" spans="1:6">
      <c r="A151" s="16">
        <v>0</v>
      </c>
      <c r="B151" s="18" t="s">
        <v>477</v>
      </c>
      <c r="C151" s="18" t="s">
        <v>478</v>
      </c>
      <c r="D151" s="18" t="s">
        <v>12</v>
      </c>
      <c r="E151" s="19">
        <v>77</v>
      </c>
      <c r="F151" s="28">
        <v>327662</v>
      </c>
    </row>
    <row r="152" spans="1:6">
      <c r="A152" s="16">
        <v>0</v>
      </c>
      <c r="B152" s="18" t="s">
        <v>447</v>
      </c>
      <c r="C152" s="18" t="s">
        <v>448</v>
      </c>
      <c r="D152" s="18" t="s">
        <v>12</v>
      </c>
      <c r="E152" s="19">
        <v>85</v>
      </c>
      <c r="F152" s="28">
        <v>293280.59999999998</v>
      </c>
    </row>
    <row r="153" spans="1:6">
      <c r="A153" s="16">
        <v>0</v>
      </c>
      <c r="B153" s="18" t="s">
        <v>334</v>
      </c>
      <c r="C153" s="18" t="s">
        <v>335</v>
      </c>
      <c r="D153" s="18" t="s">
        <v>12</v>
      </c>
      <c r="E153" s="19">
        <v>25</v>
      </c>
      <c r="F153" s="28">
        <v>109005</v>
      </c>
    </row>
    <row r="154" spans="1:6">
      <c r="A154" s="16">
        <v>0</v>
      </c>
      <c r="B154" s="18" t="s">
        <v>394</v>
      </c>
      <c r="C154" s="18" t="s">
        <v>335</v>
      </c>
      <c r="D154" s="18" t="s">
        <v>12</v>
      </c>
      <c r="E154" s="19">
        <v>24</v>
      </c>
      <c r="F154" s="28">
        <v>97936</v>
      </c>
    </row>
    <row r="155" spans="1:6">
      <c r="A155" s="16">
        <v>0</v>
      </c>
      <c r="B155" s="18" t="s">
        <v>420</v>
      </c>
      <c r="C155" s="18" t="s">
        <v>335</v>
      </c>
      <c r="D155" s="18" t="s">
        <v>12</v>
      </c>
      <c r="E155" s="19">
        <v>45</v>
      </c>
      <c r="F155" s="28">
        <v>231973</v>
      </c>
    </row>
    <row r="156" spans="1:6">
      <c r="A156" s="16">
        <v>0</v>
      </c>
      <c r="B156" s="18" t="s">
        <v>373</v>
      </c>
      <c r="C156" s="18" t="s">
        <v>374</v>
      </c>
      <c r="D156" s="18" t="s">
        <v>12</v>
      </c>
      <c r="E156" s="19">
        <v>60</v>
      </c>
      <c r="F156" s="28">
        <v>291562</v>
      </c>
    </row>
    <row r="157" spans="1:6">
      <c r="A157" s="16">
        <v>0</v>
      </c>
      <c r="B157" s="18" t="s">
        <v>385</v>
      </c>
      <c r="C157" s="18" t="s">
        <v>386</v>
      </c>
      <c r="D157" s="18" t="s">
        <v>12</v>
      </c>
      <c r="E157" s="19">
        <v>361</v>
      </c>
      <c r="F157" s="28">
        <v>1653123</v>
      </c>
    </row>
    <row r="158" spans="1:6">
      <c r="A158" s="16">
        <v>0</v>
      </c>
      <c r="B158" s="18" t="s">
        <v>539</v>
      </c>
      <c r="C158" s="18" t="s">
        <v>540</v>
      </c>
      <c r="D158" s="18" t="s">
        <v>12</v>
      </c>
      <c r="E158" s="19">
        <v>17</v>
      </c>
      <c r="F158" s="28">
        <v>75896</v>
      </c>
    </row>
    <row r="159" spans="1:6">
      <c r="A159" s="16">
        <v>0</v>
      </c>
      <c r="B159" s="18" t="s">
        <v>542</v>
      </c>
      <c r="C159" s="18" t="s">
        <v>543</v>
      </c>
      <c r="D159" s="18" t="s">
        <v>12</v>
      </c>
      <c r="E159" s="19">
        <v>22</v>
      </c>
      <c r="F159" s="28">
        <v>99911</v>
      </c>
    </row>
    <row r="160" spans="1:6">
      <c r="A160" s="16">
        <v>0</v>
      </c>
      <c r="B160" s="18" t="s">
        <v>497</v>
      </c>
      <c r="C160" s="18" t="s">
        <v>498</v>
      </c>
      <c r="D160" s="18" t="s">
        <v>12</v>
      </c>
      <c r="E160" s="19">
        <v>68</v>
      </c>
      <c r="F160" s="28">
        <v>305030.45</v>
      </c>
    </row>
    <row r="161" spans="1:6">
      <c r="A161" s="16">
        <v>0</v>
      </c>
      <c r="B161" s="18" t="s">
        <v>320</v>
      </c>
      <c r="C161" s="18" t="s">
        <v>321</v>
      </c>
      <c r="D161" s="18" t="s">
        <v>12</v>
      </c>
      <c r="E161" s="19">
        <v>109</v>
      </c>
      <c r="F161" s="28">
        <v>556767</v>
      </c>
    </row>
    <row r="162" spans="1:6">
      <c r="A162" s="16">
        <v>0</v>
      </c>
      <c r="B162" s="18" t="s">
        <v>332</v>
      </c>
      <c r="C162" s="18" t="s">
        <v>321</v>
      </c>
      <c r="D162" s="18" t="s">
        <v>12</v>
      </c>
      <c r="E162" s="19">
        <v>47</v>
      </c>
      <c r="F162" s="28">
        <v>206618</v>
      </c>
    </row>
    <row r="163" spans="1:6">
      <c r="A163" s="16">
        <v>0</v>
      </c>
      <c r="B163" s="18" t="s">
        <v>516</v>
      </c>
      <c r="C163" s="18" t="s">
        <v>517</v>
      </c>
      <c r="D163" s="18" t="s">
        <v>12</v>
      </c>
      <c r="E163" s="19">
        <v>113</v>
      </c>
      <c r="F163" s="28">
        <v>370356.07</v>
      </c>
    </row>
    <row r="164" spans="1:6">
      <c r="A164" s="16">
        <v>0</v>
      </c>
      <c r="B164" s="18" t="s">
        <v>430</v>
      </c>
      <c r="C164" s="18" t="s">
        <v>431</v>
      </c>
      <c r="D164" s="18" t="s">
        <v>12</v>
      </c>
      <c r="E164" s="19">
        <v>232</v>
      </c>
      <c r="F164" s="28">
        <v>1078590</v>
      </c>
    </row>
    <row r="165" spans="1:6">
      <c r="A165" s="16">
        <v>0</v>
      </c>
      <c r="B165" s="18" t="s">
        <v>436</v>
      </c>
      <c r="C165" s="18" t="s">
        <v>437</v>
      </c>
      <c r="D165" s="18" t="s">
        <v>12</v>
      </c>
      <c r="E165" s="19">
        <v>198</v>
      </c>
      <c r="F165" s="28">
        <v>828537</v>
      </c>
    </row>
    <row r="166" spans="1:6">
      <c r="A166" s="16">
        <v>0</v>
      </c>
      <c r="B166" s="18" t="s">
        <v>402</v>
      </c>
      <c r="C166" s="18" t="s">
        <v>403</v>
      </c>
      <c r="D166" s="18" t="s">
        <v>12</v>
      </c>
      <c r="E166" s="19">
        <v>271</v>
      </c>
      <c r="F166" s="28">
        <v>913220.17</v>
      </c>
    </row>
    <row r="167" spans="1:6">
      <c r="A167" s="16">
        <v>0</v>
      </c>
      <c r="B167" s="18" t="s">
        <v>422</v>
      </c>
      <c r="C167" s="18" t="s">
        <v>403</v>
      </c>
      <c r="D167" s="18" t="s">
        <v>12</v>
      </c>
      <c r="E167" s="19">
        <v>285</v>
      </c>
      <c r="F167" s="28">
        <v>1007751.06</v>
      </c>
    </row>
    <row r="168" spans="1:6">
      <c r="A168" s="16">
        <v>0</v>
      </c>
      <c r="B168" s="18" t="s">
        <v>254</v>
      </c>
      <c r="C168" s="18" t="s">
        <v>255</v>
      </c>
      <c r="D168" s="18" t="s">
        <v>12</v>
      </c>
      <c r="E168" s="19">
        <v>26</v>
      </c>
      <c r="F168" s="28">
        <v>140439</v>
      </c>
    </row>
    <row r="169" spans="1:6">
      <c r="A169" s="16">
        <v>0</v>
      </c>
      <c r="B169" s="18" t="s">
        <v>417</v>
      </c>
      <c r="C169" s="18" t="s">
        <v>418</v>
      </c>
      <c r="D169" s="18" t="s">
        <v>12</v>
      </c>
      <c r="E169" s="19">
        <v>43</v>
      </c>
      <c r="F169" s="28">
        <v>135681.54999999999</v>
      </c>
    </row>
    <row r="170" spans="1:6">
      <c r="A170" s="16">
        <v>0</v>
      </c>
      <c r="B170" s="18" t="s">
        <v>439</v>
      </c>
      <c r="C170" s="18" t="s">
        <v>418</v>
      </c>
      <c r="D170" s="18" t="s">
        <v>12</v>
      </c>
      <c r="E170" s="19">
        <v>54</v>
      </c>
      <c r="F170" s="28">
        <v>229936.22</v>
      </c>
    </row>
    <row r="171" spans="1:6">
      <c r="A171" s="16">
        <v>0</v>
      </c>
      <c r="B171" s="18" t="s">
        <v>405</v>
      </c>
      <c r="C171" s="18" t="s">
        <v>406</v>
      </c>
      <c r="D171" s="18" t="s">
        <v>12</v>
      </c>
      <c r="E171" s="19">
        <v>83</v>
      </c>
      <c r="F171" s="28">
        <v>305593.74</v>
      </c>
    </row>
    <row r="172" spans="1:6">
      <c r="A172" s="16">
        <v>0</v>
      </c>
      <c r="B172" s="18" t="s">
        <v>441</v>
      </c>
      <c r="C172" s="18" t="s">
        <v>442</v>
      </c>
      <c r="D172" s="18" t="s">
        <v>12</v>
      </c>
      <c r="E172" s="19">
        <v>20</v>
      </c>
      <c r="F172" s="28">
        <v>74579</v>
      </c>
    </row>
    <row r="173" spans="1:6">
      <c r="A173" s="16">
        <v>0</v>
      </c>
      <c r="B173" s="18" t="s">
        <v>545</v>
      </c>
      <c r="C173" s="18" t="s">
        <v>546</v>
      </c>
      <c r="D173" s="18" t="s">
        <v>12</v>
      </c>
      <c r="E173" s="19">
        <v>149</v>
      </c>
      <c r="F173" s="28">
        <v>469495.64</v>
      </c>
    </row>
    <row r="174" spans="1:6">
      <c r="A174" s="16">
        <v>0</v>
      </c>
      <c r="B174" s="18" t="s">
        <v>459</v>
      </c>
      <c r="C174" s="18" t="s">
        <v>460</v>
      </c>
      <c r="D174" s="18" t="s">
        <v>12</v>
      </c>
      <c r="E174" s="19">
        <v>376</v>
      </c>
      <c r="F174" s="28">
        <v>1647514</v>
      </c>
    </row>
    <row r="175" spans="1:6">
      <c r="A175" s="16">
        <v>0</v>
      </c>
      <c r="B175" s="18" t="s">
        <v>513</v>
      </c>
      <c r="C175" s="18" t="s">
        <v>514</v>
      </c>
      <c r="D175" s="18" t="s">
        <v>12</v>
      </c>
      <c r="E175" s="19">
        <v>12</v>
      </c>
      <c r="F175" s="28">
        <v>47060</v>
      </c>
    </row>
    <row r="176" spans="1:6">
      <c r="A176" s="16">
        <v>0</v>
      </c>
      <c r="B176" s="18" t="s">
        <v>525</v>
      </c>
      <c r="C176" s="18" t="s">
        <v>526</v>
      </c>
      <c r="D176" s="18" t="s">
        <v>12</v>
      </c>
      <c r="E176" s="19">
        <v>199</v>
      </c>
      <c r="F176" s="28">
        <v>914915.02</v>
      </c>
    </row>
    <row r="177" spans="1:6">
      <c r="A177" s="16">
        <v>0</v>
      </c>
      <c r="B177" s="18" t="s">
        <v>433</v>
      </c>
      <c r="C177" s="18" t="s">
        <v>434</v>
      </c>
      <c r="D177" s="18" t="s">
        <v>12</v>
      </c>
      <c r="E177" s="19">
        <v>37</v>
      </c>
      <c r="F177" s="28">
        <v>163950.20000000001</v>
      </c>
    </row>
    <row r="178" spans="1:6">
      <c r="A178" s="16">
        <v>0</v>
      </c>
      <c r="B178" s="18" t="s">
        <v>480</v>
      </c>
      <c r="C178" s="18" t="s">
        <v>481</v>
      </c>
      <c r="D178" s="18" t="s">
        <v>12</v>
      </c>
      <c r="E178" s="19">
        <v>176</v>
      </c>
      <c r="F178" s="28">
        <v>902413</v>
      </c>
    </row>
    <row r="179" spans="1:6">
      <c r="A179" s="16">
        <v>0</v>
      </c>
      <c r="B179" s="18" t="s">
        <v>468</v>
      </c>
      <c r="C179" s="18" t="s">
        <v>469</v>
      </c>
      <c r="D179" s="18" t="s">
        <v>12</v>
      </c>
      <c r="E179" s="19">
        <v>417</v>
      </c>
      <c r="F179" s="28">
        <v>1974922.57</v>
      </c>
    </row>
    <row r="180" spans="1:6">
      <c r="A180" s="16">
        <v>0</v>
      </c>
      <c r="B180" s="18" t="s">
        <v>465</v>
      </c>
      <c r="C180" s="18" t="s">
        <v>466</v>
      </c>
      <c r="D180" s="18" t="s">
        <v>12</v>
      </c>
      <c r="E180" s="19">
        <v>3487</v>
      </c>
      <c r="F180" s="28">
        <v>14941423.109999999</v>
      </c>
    </row>
    <row r="181" spans="1:6">
      <c r="A181" s="16">
        <v>0</v>
      </c>
      <c r="B181" s="18" t="s">
        <v>494</v>
      </c>
      <c r="C181" s="18" t="s">
        <v>495</v>
      </c>
      <c r="D181" s="18" t="s">
        <v>12</v>
      </c>
      <c r="E181" s="19">
        <v>411</v>
      </c>
      <c r="F181" s="28">
        <v>1824094</v>
      </c>
    </row>
    <row r="182" spans="1:6">
      <c r="A182" s="16">
        <v>0</v>
      </c>
      <c r="B182" s="18" t="s">
        <v>314</v>
      </c>
      <c r="C182" s="18" t="s">
        <v>315</v>
      </c>
      <c r="D182" s="18" t="s">
        <v>12</v>
      </c>
      <c r="E182" s="19">
        <v>50</v>
      </c>
      <c r="F182" s="28">
        <v>215284</v>
      </c>
    </row>
    <row r="183" spans="1:6">
      <c r="A183" s="16">
        <v>0</v>
      </c>
      <c r="B183" s="18" t="s">
        <v>536</v>
      </c>
      <c r="C183" s="18" t="s">
        <v>537</v>
      </c>
      <c r="D183" s="18" t="s">
        <v>12</v>
      </c>
      <c r="E183" s="19">
        <v>64</v>
      </c>
      <c r="F183" s="28">
        <v>326206.05</v>
      </c>
    </row>
    <row r="184" spans="1:6">
      <c r="A184" s="16">
        <v>0</v>
      </c>
      <c r="B184" s="18" t="s">
        <v>408</v>
      </c>
      <c r="C184" s="18" t="s">
        <v>409</v>
      </c>
      <c r="D184" s="18" t="s">
        <v>12</v>
      </c>
      <c r="E184" s="19">
        <v>30</v>
      </c>
      <c r="F184" s="28">
        <v>111102</v>
      </c>
    </row>
    <row r="185" spans="1:6">
      <c r="A185" s="16">
        <v>0</v>
      </c>
      <c r="B185" s="18" t="s">
        <v>471</v>
      </c>
      <c r="C185" s="18" t="s">
        <v>472</v>
      </c>
      <c r="D185" s="18" t="s">
        <v>12</v>
      </c>
      <c r="E185" s="19">
        <v>224</v>
      </c>
      <c r="F185" s="28">
        <v>1117802.43</v>
      </c>
    </row>
    <row r="186" spans="1:6">
      <c r="A186" s="16">
        <v>0</v>
      </c>
      <c r="B186" s="18" t="s">
        <v>510</v>
      </c>
      <c r="C186" s="18" t="s">
        <v>511</v>
      </c>
      <c r="D186" s="18" t="s">
        <v>12</v>
      </c>
      <c r="E186" s="19">
        <v>48</v>
      </c>
      <c r="F186" s="28">
        <v>207973.69</v>
      </c>
    </row>
    <row r="187" spans="1:6">
      <c r="A187" s="16">
        <v>0</v>
      </c>
      <c r="B187" s="18" t="s">
        <v>444</v>
      </c>
      <c r="C187" s="18" t="s">
        <v>445</v>
      </c>
      <c r="D187" s="18" t="s">
        <v>12</v>
      </c>
      <c r="E187" s="19">
        <v>169</v>
      </c>
      <c r="F187" s="28">
        <v>742325.44</v>
      </c>
    </row>
    <row r="188" spans="1:6">
      <c r="A188" s="16">
        <v>0</v>
      </c>
      <c r="B188" s="18" t="s">
        <v>554</v>
      </c>
      <c r="C188" s="18" t="s">
        <v>555</v>
      </c>
      <c r="D188" s="18" t="s">
        <v>12</v>
      </c>
      <c r="E188" s="19">
        <v>56</v>
      </c>
      <c r="F188" s="28">
        <v>300028</v>
      </c>
    </row>
    <row r="189" spans="1:6">
      <c r="A189" s="16">
        <v>0</v>
      </c>
      <c r="B189" s="18" t="s">
        <v>361</v>
      </c>
      <c r="C189" s="18" t="s">
        <v>362</v>
      </c>
      <c r="D189" s="18" t="s">
        <v>12</v>
      </c>
      <c r="E189" s="19">
        <v>73</v>
      </c>
      <c r="F189" s="28">
        <v>364931</v>
      </c>
    </row>
    <row r="190" spans="1:6">
      <c r="A190" s="16">
        <v>0</v>
      </c>
      <c r="B190" s="18" t="s">
        <v>414</v>
      </c>
      <c r="C190" s="18" t="s">
        <v>415</v>
      </c>
      <c r="D190" s="18" t="s">
        <v>12</v>
      </c>
      <c r="E190" s="19">
        <v>14</v>
      </c>
      <c r="F190" s="28">
        <v>55107</v>
      </c>
    </row>
    <row r="191" spans="1:6">
      <c r="A191" s="16">
        <v>0</v>
      </c>
      <c r="B191" s="18" t="s">
        <v>450</v>
      </c>
      <c r="C191" s="18" t="s">
        <v>451</v>
      </c>
      <c r="D191" s="18" t="s">
        <v>12</v>
      </c>
      <c r="E191" s="19">
        <v>44</v>
      </c>
      <c r="F191" s="28">
        <v>191418</v>
      </c>
    </row>
    <row r="192" spans="1:6">
      <c r="A192" s="16">
        <v>0</v>
      </c>
      <c r="B192" s="18" t="s">
        <v>528</v>
      </c>
      <c r="C192" s="18" t="s">
        <v>13</v>
      </c>
      <c r="D192" s="18" t="s">
        <v>12</v>
      </c>
      <c r="E192" s="19">
        <v>9</v>
      </c>
      <c r="F192" s="28">
        <v>31785</v>
      </c>
    </row>
    <row r="193" spans="1:6">
      <c r="A193" s="16">
        <v>0</v>
      </c>
      <c r="B193" s="18" t="s">
        <v>530</v>
      </c>
      <c r="C193" s="18" t="s">
        <v>531</v>
      </c>
      <c r="D193" s="18" t="s">
        <v>12</v>
      </c>
      <c r="E193" s="19">
        <v>33</v>
      </c>
      <c r="F193" s="28">
        <v>170555.43</v>
      </c>
    </row>
    <row r="194" spans="1:6">
      <c r="A194" s="16">
        <v>0</v>
      </c>
      <c r="B194" s="18" t="s">
        <v>474</v>
      </c>
      <c r="C194" s="18" t="s">
        <v>475</v>
      </c>
      <c r="D194" s="18" t="s">
        <v>12</v>
      </c>
      <c r="E194" s="19">
        <v>230</v>
      </c>
      <c r="F194" s="28">
        <v>846415.93</v>
      </c>
    </row>
    <row r="195" spans="1:6">
      <c r="A195" s="16">
        <v>0</v>
      </c>
      <c r="B195" s="18" t="s">
        <v>533</v>
      </c>
      <c r="C195" s="18" t="s">
        <v>534</v>
      </c>
      <c r="D195" s="18" t="s">
        <v>12</v>
      </c>
      <c r="E195" s="19">
        <v>80</v>
      </c>
      <c r="F195" s="28">
        <v>258193</v>
      </c>
    </row>
    <row r="196" spans="1:6">
      <c r="A196" s="16">
        <v>0</v>
      </c>
      <c r="B196" s="18" t="s">
        <v>399</v>
      </c>
      <c r="C196" s="18" t="s">
        <v>400</v>
      </c>
      <c r="D196" s="18" t="s">
        <v>12</v>
      </c>
      <c r="E196" s="19">
        <v>37</v>
      </c>
      <c r="F196" s="28">
        <v>166158</v>
      </c>
    </row>
    <row r="197" spans="1:6">
      <c r="A197" s="16">
        <v>0</v>
      </c>
      <c r="B197" s="18" t="s">
        <v>367</v>
      </c>
      <c r="C197" s="18" t="s">
        <v>368</v>
      </c>
      <c r="D197" s="18" t="s">
        <v>12</v>
      </c>
      <c r="E197" s="19">
        <v>29</v>
      </c>
      <c r="F197" s="28">
        <v>163121</v>
      </c>
    </row>
    <row r="198" spans="1:6">
      <c r="A198" s="16">
        <v>0</v>
      </c>
      <c r="B198" s="18" t="s">
        <v>593</v>
      </c>
      <c r="C198" s="18" t="s">
        <v>594</v>
      </c>
      <c r="D198" s="18" t="s">
        <v>12</v>
      </c>
      <c r="E198" s="19">
        <v>3</v>
      </c>
      <c r="F198" s="28">
        <v>8530</v>
      </c>
    </row>
    <row r="199" spans="1:6">
      <c r="A199" s="16">
        <v>0</v>
      </c>
      <c r="B199" s="18" t="s">
        <v>585</v>
      </c>
      <c r="C199" s="18" t="s">
        <v>586</v>
      </c>
      <c r="D199" s="18" t="s">
        <v>12</v>
      </c>
      <c r="E199" s="19">
        <v>3</v>
      </c>
      <c r="F199" s="28">
        <v>5094</v>
      </c>
    </row>
    <row r="200" spans="1:6">
      <c r="A200" s="16">
        <v>0</v>
      </c>
      <c r="B200" s="18" t="s">
        <v>411</v>
      </c>
      <c r="C200" s="18" t="s">
        <v>412</v>
      </c>
      <c r="D200" s="18" t="s">
        <v>12</v>
      </c>
      <c r="E200" s="19">
        <v>179</v>
      </c>
      <c r="F200" s="28">
        <v>699106.44</v>
      </c>
    </row>
    <row r="201" spans="1:6">
      <c r="A201" s="16">
        <v>0</v>
      </c>
      <c r="B201" s="18" t="s">
        <v>492</v>
      </c>
      <c r="C201" s="18" t="s">
        <v>412</v>
      </c>
      <c r="D201" s="18" t="s">
        <v>12</v>
      </c>
      <c r="E201" s="19">
        <v>209</v>
      </c>
      <c r="F201" s="28">
        <v>820855.74</v>
      </c>
    </row>
    <row r="202" spans="1:6">
      <c r="A202" s="16">
        <v>0</v>
      </c>
      <c r="B202" s="18" t="s">
        <v>500</v>
      </c>
      <c r="C202" s="18" t="s">
        <v>412</v>
      </c>
      <c r="D202" s="18" t="s">
        <v>12</v>
      </c>
      <c r="E202" s="19">
        <v>254</v>
      </c>
      <c r="F202" s="28">
        <v>929653.08</v>
      </c>
    </row>
    <row r="203" spans="1:6">
      <c r="A203" s="16">
        <v>0</v>
      </c>
      <c r="B203" s="18" t="s">
        <v>502</v>
      </c>
      <c r="C203" s="18" t="s">
        <v>412</v>
      </c>
      <c r="D203" s="18" t="s">
        <v>12</v>
      </c>
      <c r="E203" s="19">
        <v>465</v>
      </c>
      <c r="F203" s="28">
        <v>1738792.43</v>
      </c>
    </row>
    <row r="204" spans="1:6">
      <c r="A204" s="16">
        <v>0</v>
      </c>
      <c r="B204" s="18" t="s">
        <v>504</v>
      </c>
      <c r="C204" s="18" t="s">
        <v>412</v>
      </c>
      <c r="D204" s="18" t="s">
        <v>12</v>
      </c>
      <c r="E204" s="19">
        <v>263</v>
      </c>
      <c r="F204" s="28">
        <v>988346.62</v>
      </c>
    </row>
    <row r="205" spans="1:6">
      <c r="A205" s="16">
        <v>0</v>
      </c>
      <c r="B205" s="18" t="s">
        <v>506</v>
      </c>
      <c r="C205" s="18" t="s">
        <v>412</v>
      </c>
      <c r="D205" s="18" t="s">
        <v>12</v>
      </c>
      <c r="E205" s="19">
        <v>209</v>
      </c>
      <c r="F205" s="28">
        <v>776952.19</v>
      </c>
    </row>
    <row r="206" spans="1:6">
      <c r="A206" s="16">
        <v>0</v>
      </c>
      <c r="B206" s="18" t="s">
        <v>508</v>
      </c>
      <c r="C206" s="18" t="s">
        <v>412</v>
      </c>
      <c r="D206" s="18" t="s">
        <v>12</v>
      </c>
      <c r="E206" s="19">
        <v>171</v>
      </c>
      <c r="F206" s="28">
        <v>607947.22</v>
      </c>
    </row>
    <row r="207" spans="1:6">
      <c r="A207" s="16">
        <v>0</v>
      </c>
      <c r="B207" s="18" t="s">
        <v>519</v>
      </c>
      <c r="C207" s="18" t="s">
        <v>520</v>
      </c>
      <c r="D207" s="18" t="s">
        <v>12</v>
      </c>
      <c r="E207" s="19">
        <v>134</v>
      </c>
      <c r="F207" s="28">
        <v>475967</v>
      </c>
    </row>
    <row r="208" spans="1:6">
      <c r="A208" s="16">
        <v>0</v>
      </c>
      <c r="B208" s="18" t="s">
        <v>486</v>
      </c>
      <c r="C208" s="18" t="s">
        <v>487</v>
      </c>
      <c r="D208" s="18" t="s">
        <v>12</v>
      </c>
      <c r="E208" s="19">
        <v>40</v>
      </c>
      <c r="F208" s="28">
        <v>141614</v>
      </c>
    </row>
    <row r="209" spans="1:6">
      <c r="A209" s="16">
        <v>0</v>
      </c>
      <c r="B209" s="18" t="s">
        <v>489</v>
      </c>
      <c r="C209" s="18" t="s">
        <v>490</v>
      </c>
      <c r="D209" s="18" t="s">
        <v>12</v>
      </c>
      <c r="E209" s="19">
        <v>40</v>
      </c>
      <c r="F209" s="28">
        <v>162972</v>
      </c>
    </row>
    <row r="210" spans="1:6">
      <c r="A210" s="16">
        <v>0</v>
      </c>
      <c r="B210" s="18" t="s">
        <v>382</v>
      </c>
      <c r="C210" s="18" t="s">
        <v>383</v>
      </c>
      <c r="D210" s="18" t="s">
        <v>12</v>
      </c>
      <c r="E210" s="19">
        <v>99</v>
      </c>
      <c r="F210" s="28">
        <v>372877</v>
      </c>
    </row>
    <row r="211" spans="1:6">
      <c r="A211" s="16">
        <v>0</v>
      </c>
      <c r="B211" s="18" t="s">
        <v>522</v>
      </c>
      <c r="C211" s="18" t="s">
        <v>523</v>
      </c>
      <c r="D211" s="18" t="s">
        <v>12</v>
      </c>
      <c r="E211" s="19">
        <v>196</v>
      </c>
      <c r="F211" s="28">
        <v>691945</v>
      </c>
    </row>
    <row r="212" spans="1:6">
      <c r="A212" s="16">
        <v>0</v>
      </c>
      <c r="B212" s="18" t="s">
        <v>248</v>
      </c>
      <c r="C212" s="18" t="s">
        <v>249</v>
      </c>
      <c r="D212" s="18" t="s">
        <v>12</v>
      </c>
      <c r="E212" s="19">
        <v>123</v>
      </c>
      <c r="F212" s="28">
        <v>613893</v>
      </c>
    </row>
    <row r="213" spans="1:6">
      <c r="A213" s="16">
        <v>0</v>
      </c>
      <c r="B213" s="18" t="s">
        <v>557</v>
      </c>
      <c r="C213" s="18" t="s">
        <v>558</v>
      </c>
      <c r="D213" s="18" t="s">
        <v>12</v>
      </c>
      <c r="E213" s="19">
        <v>6</v>
      </c>
      <c r="F213" s="28">
        <v>14800</v>
      </c>
    </row>
    <row r="214" spans="1:6">
      <c r="C214" s="18" t="s">
        <v>606</v>
      </c>
      <c r="E214" s="21">
        <f>SUM(E147:E213)</f>
        <v>11420</v>
      </c>
      <c r="F214" s="29">
        <f>SUM(F147:F213)</f>
        <v>47587497.239999987</v>
      </c>
    </row>
    <row r="218" spans="1:6">
      <c r="C218" s="25" t="s">
        <v>641</v>
      </c>
    </row>
    <row r="219" spans="1:6">
      <c r="C219" s="16" t="s">
        <v>643</v>
      </c>
      <c r="E219" s="21">
        <f>+E17</f>
        <v>47860</v>
      </c>
      <c r="F219" s="29">
        <f>+F17</f>
        <v>239951795.28999999</v>
      </c>
    </row>
    <row r="220" spans="1:6">
      <c r="C220" s="16" t="s">
        <v>644</v>
      </c>
      <c r="E220" s="21">
        <f>+E65</f>
        <v>70210</v>
      </c>
      <c r="F220" s="29">
        <f>+F65</f>
        <v>259325744.62</v>
      </c>
    </row>
    <row r="221" spans="1:6">
      <c r="C221" s="16" t="s">
        <v>645</v>
      </c>
      <c r="E221" s="21">
        <f>+E129</f>
        <v>40333</v>
      </c>
      <c r="F221" s="29">
        <f>+F129</f>
        <v>198597141.31000003</v>
      </c>
    </row>
    <row r="222" spans="1:6">
      <c r="C222" s="16" t="s">
        <v>646</v>
      </c>
      <c r="E222" s="21">
        <f>+E144</f>
        <v>21557.788792046544</v>
      </c>
      <c r="F222" s="29">
        <f>+F144</f>
        <v>95685223.579710215</v>
      </c>
    </row>
    <row r="223" spans="1:6">
      <c r="C223" s="26" t="s">
        <v>642</v>
      </c>
      <c r="E223" s="21">
        <f>SUM(E219:E222)</f>
        <v>179960.78879204654</v>
      </c>
      <c r="F223" s="29">
        <f>SUM(F219:F222)</f>
        <v>793559904.79971027</v>
      </c>
    </row>
    <row r="226" spans="3:6">
      <c r="C226" s="25" t="s">
        <v>647</v>
      </c>
    </row>
    <row r="227" spans="3:6">
      <c r="C227" s="16" t="s">
        <v>643</v>
      </c>
      <c r="E227" s="21">
        <f>+E17</f>
        <v>47860</v>
      </c>
      <c r="F227" s="29">
        <f>+F17</f>
        <v>239951795.28999999</v>
      </c>
    </row>
    <row r="228" spans="3:6">
      <c r="C228" s="16" t="s">
        <v>644</v>
      </c>
      <c r="E228" s="21">
        <f>+E65</f>
        <v>70210</v>
      </c>
      <c r="F228" s="29">
        <f>+F65</f>
        <v>259325744.62</v>
      </c>
    </row>
    <row r="229" spans="3:6">
      <c r="C229" s="16" t="s">
        <v>648</v>
      </c>
      <c r="E229" s="21">
        <f>+E70</f>
        <v>184</v>
      </c>
      <c r="F229" s="29">
        <f>+F70</f>
        <v>814428.92999999993</v>
      </c>
    </row>
    <row r="230" spans="3:6">
      <c r="C230" s="16" t="s">
        <v>645</v>
      </c>
      <c r="E230" s="21">
        <f>+E129</f>
        <v>40333</v>
      </c>
      <c r="F230" s="29">
        <f>+F129</f>
        <v>198597141.31000003</v>
      </c>
    </row>
    <row r="231" spans="3:6">
      <c r="C231" s="16" t="s">
        <v>649</v>
      </c>
      <c r="E231" s="21">
        <f>+E137</f>
        <v>1010</v>
      </c>
      <c r="F231" s="29">
        <f>+F137</f>
        <v>4547891.01</v>
      </c>
    </row>
    <row r="232" spans="3:6">
      <c r="C232" s="16" t="s">
        <v>646</v>
      </c>
      <c r="E232" s="21">
        <f>+E144</f>
        <v>21557.788792046544</v>
      </c>
      <c r="F232" s="29">
        <f>+F144</f>
        <v>95685223.579710215</v>
      </c>
    </row>
    <row r="233" spans="3:6">
      <c r="C233" s="16" t="s">
        <v>650</v>
      </c>
      <c r="E233" s="21">
        <f>+E214</f>
        <v>11420</v>
      </c>
      <c r="F233" s="29">
        <f>+F214</f>
        <v>47587497.239999987</v>
      </c>
    </row>
    <row r="234" spans="3:6">
      <c r="C234" s="26" t="s">
        <v>642</v>
      </c>
      <c r="E234" s="21">
        <f>SUM(E227:E233)</f>
        <v>192574.78879204654</v>
      </c>
      <c r="F234" s="29">
        <f>SUM(F227:F233)</f>
        <v>846509721.97971022</v>
      </c>
    </row>
  </sheetData>
  <sortState xmlns:xlrd2="http://schemas.microsoft.com/office/spreadsheetml/2017/richdata2" ref="A20:F69">
    <sortCondition descending="1" ref="A20:A69"/>
    <sortCondition ref="C20:C69"/>
  </sortState>
  <pageMargins left="0.7" right="0.7" top="0.75" bottom="0.75" header="0.3" footer="0.3"/>
  <pageSetup orientation="portrait"/>
  <ignoredErrors>
    <ignoredError sqref="E144:F1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4"/>
  <sheetViews>
    <sheetView workbookViewId="0"/>
  </sheetViews>
  <sheetFormatPr defaultRowHeight="12.75" customHeight="1"/>
  <cols>
    <col min="1" max="1" width="9.140625" style="8"/>
    <col min="2" max="2" width="10" style="8" bestFit="1" customWidth="1"/>
    <col min="3" max="3" width="82.140625" style="8" bestFit="1" customWidth="1"/>
    <col min="4" max="4" width="7.42578125" style="8" bestFit="1" customWidth="1"/>
    <col min="5" max="5" width="12.42578125" style="8" bestFit="1" customWidth="1"/>
    <col min="6" max="6" width="17.5703125" style="8" bestFit="1" customWidth="1"/>
    <col min="7" max="7" width="20.140625" style="8" bestFit="1" customWidth="1"/>
    <col min="8" max="8" width="25.140625" style="8" bestFit="1" customWidth="1"/>
    <col min="9" max="16384" width="9.140625" style="8"/>
  </cols>
  <sheetData>
    <row r="1" spans="2:8" ht="26.25" customHeight="1">
      <c r="B1" s="10" t="s">
        <v>569</v>
      </c>
      <c r="C1" s="11"/>
      <c r="D1" s="11"/>
      <c r="E1" s="11" t="s">
        <v>651</v>
      </c>
      <c r="F1" s="11"/>
      <c r="G1" s="11"/>
      <c r="H1" s="11"/>
    </row>
    <row r="2" spans="2:8" ht="26.25" customHeight="1">
      <c r="B2" s="11"/>
      <c r="C2" s="11"/>
      <c r="D2" s="11"/>
      <c r="E2" s="11" t="s">
        <v>652</v>
      </c>
      <c r="F2" s="11"/>
      <c r="G2" s="11"/>
      <c r="H2" s="11"/>
    </row>
    <row r="3" spans="2:8" ht="21" customHeight="1">
      <c r="B3" s="12" t="s">
        <v>573</v>
      </c>
      <c r="C3" s="11"/>
      <c r="D3" s="11"/>
      <c r="E3" s="11"/>
      <c r="F3" s="11"/>
      <c r="G3" s="11"/>
      <c r="H3" s="11"/>
    </row>
    <row r="4" spans="2:8" ht="21" customHeight="1">
      <c r="B4" s="12" t="s">
        <v>0</v>
      </c>
      <c r="C4" s="11"/>
      <c r="D4" s="11"/>
      <c r="E4" s="11"/>
      <c r="F4" s="11"/>
      <c r="G4" s="11"/>
      <c r="H4" s="11"/>
    </row>
    <row r="5" spans="2:8" ht="21" customHeight="1" thickBot="1">
      <c r="B5" s="12" t="s">
        <v>570</v>
      </c>
      <c r="C5" s="11"/>
      <c r="D5" s="11"/>
      <c r="E5" s="11"/>
      <c r="F5" s="11"/>
      <c r="G5" s="11"/>
      <c r="H5" s="11"/>
    </row>
    <row r="6" spans="2:8" ht="21" customHeight="1" thickBot="1">
      <c r="B6" s="13" t="s">
        <v>1</v>
      </c>
      <c r="C6" s="11"/>
      <c r="D6" s="11"/>
      <c r="E6" s="11"/>
      <c r="F6" s="11"/>
      <c r="G6" s="14" t="s">
        <v>2</v>
      </c>
      <c r="H6" s="15"/>
    </row>
    <row r="7" spans="2:8" ht="21" customHeight="1" thickBot="1"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" t="s">
        <v>574</v>
      </c>
      <c r="H7" s="1" t="s">
        <v>575</v>
      </c>
    </row>
    <row r="8" spans="2:8">
      <c r="B8" s="2" t="s">
        <v>19</v>
      </c>
      <c r="C8" s="2" t="s">
        <v>20</v>
      </c>
      <c r="D8" s="3" t="s">
        <v>21</v>
      </c>
      <c r="E8" s="4" t="s">
        <v>22</v>
      </c>
      <c r="F8" s="2" t="s">
        <v>8</v>
      </c>
      <c r="G8" s="5">
        <v>516</v>
      </c>
      <c r="H8" s="6">
        <v>2560497</v>
      </c>
    </row>
    <row r="9" spans="2:8">
      <c r="B9" s="2" t="s">
        <v>23</v>
      </c>
      <c r="C9" s="2" t="s">
        <v>24</v>
      </c>
      <c r="D9" s="3" t="s">
        <v>21</v>
      </c>
      <c r="E9" s="4" t="s">
        <v>25</v>
      </c>
      <c r="F9" s="2" t="s">
        <v>8</v>
      </c>
      <c r="G9" s="5">
        <v>1916</v>
      </c>
      <c r="H9" s="6">
        <v>9367092.8300000001</v>
      </c>
    </row>
    <row r="10" spans="2:8">
      <c r="B10" s="2" t="s">
        <v>32</v>
      </c>
      <c r="C10" s="2" t="s">
        <v>33</v>
      </c>
      <c r="D10" s="3" t="s">
        <v>21</v>
      </c>
      <c r="E10" s="4" t="s">
        <v>34</v>
      </c>
      <c r="F10" s="2" t="s">
        <v>8</v>
      </c>
      <c r="G10" s="5">
        <v>215</v>
      </c>
      <c r="H10" s="6">
        <v>1056899.6399999999</v>
      </c>
    </row>
    <row r="11" spans="2:8">
      <c r="B11" s="2" t="s">
        <v>38</v>
      </c>
      <c r="C11" s="2" t="s">
        <v>39</v>
      </c>
      <c r="D11" s="3" t="s">
        <v>21</v>
      </c>
      <c r="E11" s="4" t="s">
        <v>40</v>
      </c>
      <c r="F11" s="2" t="s">
        <v>8</v>
      </c>
      <c r="G11" s="5">
        <v>1249</v>
      </c>
      <c r="H11" s="6">
        <v>6295462</v>
      </c>
    </row>
    <row r="12" spans="2:8">
      <c r="B12" s="2" t="s">
        <v>62</v>
      </c>
      <c r="C12" s="2" t="s">
        <v>63</v>
      </c>
      <c r="D12" s="3" t="s">
        <v>21</v>
      </c>
      <c r="E12" s="4" t="s">
        <v>64</v>
      </c>
      <c r="F12" s="2" t="s">
        <v>8</v>
      </c>
      <c r="G12" s="5">
        <v>555</v>
      </c>
      <c r="H12" s="6">
        <v>2825130.77</v>
      </c>
    </row>
    <row r="13" spans="2:8">
      <c r="B13" s="2" t="s">
        <v>65</v>
      </c>
      <c r="C13" s="2" t="s">
        <v>66</v>
      </c>
      <c r="D13" s="3" t="s">
        <v>21</v>
      </c>
      <c r="E13" s="4" t="s">
        <v>67</v>
      </c>
      <c r="F13" s="2" t="s">
        <v>8</v>
      </c>
      <c r="G13" s="5">
        <v>2855</v>
      </c>
      <c r="H13" s="6">
        <v>14492000.83</v>
      </c>
    </row>
    <row r="14" spans="2:8">
      <c r="B14" s="2" t="s">
        <v>68</v>
      </c>
      <c r="C14" s="2" t="s">
        <v>69</v>
      </c>
      <c r="D14" s="3" t="s">
        <v>21</v>
      </c>
      <c r="E14" s="4" t="s">
        <v>70</v>
      </c>
      <c r="F14" s="2" t="s">
        <v>8</v>
      </c>
      <c r="G14" s="5">
        <v>669</v>
      </c>
      <c r="H14" s="6">
        <v>3078935</v>
      </c>
    </row>
    <row r="15" spans="2:8">
      <c r="B15" s="2" t="s">
        <v>74</v>
      </c>
      <c r="C15" s="2" t="s">
        <v>75</v>
      </c>
      <c r="D15" s="3" t="s">
        <v>21</v>
      </c>
      <c r="E15" s="4" t="s">
        <v>76</v>
      </c>
      <c r="F15" s="2" t="s">
        <v>8</v>
      </c>
      <c r="G15" s="5">
        <v>4683</v>
      </c>
      <c r="H15" s="6">
        <v>22356774</v>
      </c>
    </row>
    <row r="16" spans="2:8">
      <c r="B16" s="2" t="s">
        <v>83</v>
      </c>
      <c r="C16" s="2" t="s">
        <v>84</v>
      </c>
      <c r="D16" s="3" t="s">
        <v>21</v>
      </c>
      <c r="E16" s="4" t="s">
        <v>85</v>
      </c>
      <c r="F16" s="2" t="s">
        <v>8</v>
      </c>
      <c r="G16" s="5">
        <v>1181</v>
      </c>
      <c r="H16" s="6">
        <v>5743523.6600000001</v>
      </c>
    </row>
    <row r="17" spans="2:8">
      <c r="B17" s="2" t="s">
        <v>86</v>
      </c>
      <c r="C17" s="2" t="s">
        <v>87</v>
      </c>
      <c r="D17" s="3" t="s">
        <v>21</v>
      </c>
      <c r="E17" s="4" t="s">
        <v>88</v>
      </c>
      <c r="F17" s="2" t="s">
        <v>8</v>
      </c>
      <c r="G17" s="5">
        <v>277</v>
      </c>
      <c r="H17" s="6">
        <v>1333328.5</v>
      </c>
    </row>
    <row r="18" spans="2:8">
      <c r="B18" s="2" t="s">
        <v>92</v>
      </c>
      <c r="C18" s="2" t="s">
        <v>93</v>
      </c>
      <c r="D18" s="3" t="s">
        <v>21</v>
      </c>
      <c r="E18" s="4" t="s">
        <v>94</v>
      </c>
      <c r="F18" s="2" t="s">
        <v>8</v>
      </c>
      <c r="G18" s="5">
        <v>357</v>
      </c>
      <c r="H18" s="6">
        <v>1712714</v>
      </c>
    </row>
    <row r="19" spans="2:8">
      <c r="B19" s="2" t="s">
        <v>95</v>
      </c>
      <c r="C19" s="2" t="s">
        <v>96</v>
      </c>
      <c r="D19" s="3" t="s">
        <v>21</v>
      </c>
      <c r="E19" s="4" t="s">
        <v>97</v>
      </c>
      <c r="F19" s="2" t="s">
        <v>8</v>
      </c>
      <c r="G19" s="5">
        <v>32</v>
      </c>
      <c r="H19" s="6">
        <v>138672</v>
      </c>
    </row>
    <row r="20" spans="2:8">
      <c r="B20" s="2" t="s">
        <v>98</v>
      </c>
      <c r="C20" s="2" t="s">
        <v>99</v>
      </c>
      <c r="D20" s="3" t="s">
        <v>21</v>
      </c>
      <c r="E20" s="4" t="s">
        <v>100</v>
      </c>
      <c r="F20" s="2" t="s">
        <v>8</v>
      </c>
      <c r="G20" s="5">
        <v>380</v>
      </c>
      <c r="H20" s="6">
        <v>1836601</v>
      </c>
    </row>
    <row r="21" spans="2:8">
      <c r="B21" s="2" t="s">
        <v>101</v>
      </c>
      <c r="C21" s="2" t="s">
        <v>102</v>
      </c>
      <c r="D21" s="3" t="s">
        <v>21</v>
      </c>
      <c r="E21" s="4" t="s">
        <v>103</v>
      </c>
      <c r="F21" s="2" t="s">
        <v>8</v>
      </c>
      <c r="G21" s="5">
        <v>945</v>
      </c>
      <c r="H21" s="6">
        <v>4954451</v>
      </c>
    </row>
    <row r="22" spans="2:8">
      <c r="B22" s="2" t="s">
        <v>113</v>
      </c>
      <c r="C22" s="2" t="s">
        <v>114</v>
      </c>
      <c r="D22" s="3" t="s">
        <v>21</v>
      </c>
      <c r="E22" s="4" t="s">
        <v>115</v>
      </c>
      <c r="F22" s="2" t="s">
        <v>8</v>
      </c>
      <c r="G22" s="5">
        <v>356</v>
      </c>
      <c r="H22" s="6">
        <v>1855093</v>
      </c>
    </row>
    <row r="23" spans="2:8">
      <c r="B23" s="2" t="s">
        <v>119</v>
      </c>
      <c r="C23" s="2" t="s">
        <v>120</v>
      </c>
      <c r="D23" s="3" t="s">
        <v>21</v>
      </c>
      <c r="E23" s="4" t="s">
        <v>121</v>
      </c>
      <c r="F23" s="2" t="s">
        <v>8</v>
      </c>
      <c r="G23" s="5">
        <v>370</v>
      </c>
      <c r="H23" s="6">
        <v>1610370.5</v>
      </c>
    </row>
    <row r="24" spans="2:8">
      <c r="B24" s="2" t="s">
        <v>125</v>
      </c>
      <c r="C24" s="2" t="s">
        <v>126</v>
      </c>
      <c r="D24" s="3" t="s">
        <v>21</v>
      </c>
      <c r="E24" s="4" t="s">
        <v>127</v>
      </c>
      <c r="F24" s="2" t="s">
        <v>8</v>
      </c>
      <c r="G24" s="5">
        <v>321</v>
      </c>
      <c r="H24" s="6">
        <v>1628159</v>
      </c>
    </row>
    <row r="25" spans="2:8">
      <c r="B25" s="2" t="s">
        <v>131</v>
      </c>
      <c r="C25" s="2" t="s">
        <v>132</v>
      </c>
      <c r="D25" s="3" t="s">
        <v>21</v>
      </c>
      <c r="E25" s="4" t="s">
        <v>133</v>
      </c>
      <c r="F25" s="2" t="s">
        <v>8</v>
      </c>
      <c r="G25" s="5">
        <v>630</v>
      </c>
      <c r="H25" s="6">
        <v>3158927</v>
      </c>
    </row>
    <row r="26" spans="2:8">
      <c r="B26" s="2" t="s">
        <v>134</v>
      </c>
      <c r="C26" s="2" t="s">
        <v>135</v>
      </c>
      <c r="D26" s="3" t="s">
        <v>21</v>
      </c>
      <c r="E26" s="4" t="s">
        <v>136</v>
      </c>
      <c r="F26" s="2" t="s">
        <v>8</v>
      </c>
      <c r="G26" s="5">
        <v>1340</v>
      </c>
      <c r="H26" s="6">
        <v>6309613.4900000002</v>
      </c>
    </row>
    <row r="27" spans="2:8">
      <c r="B27" s="2" t="s">
        <v>137</v>
      </c>
      <c r="C27" s="2" t="s">
        <v>138</v>
      </c>
      <c r="D27" s="3" t="s">
        <v>21</v>
      </c>
      <c r="E27" s="4" t="s">
        <v>139</v>
      </c>
      <c r="F27" s="2" t="s">
        <v>8</v>
      </c>
      <c r="G27" s="5">
        <v>38</v>
      </c>
      <c r="H27" s="6">
        <v>122965.51</v>
      </c>
    </row>
    <row r="28" spans="2:8">
      <c r="B28" s="2" t="s">
        <v>140</v>
      </c>
      <c r="C28" s="2" t="s">
        <v>141</v>
      </c>
      <c r="D28" s="3" t="s">
        <v>21</v>
      </c>
      <c r="E28" s="4" t="s">
        <v>142</v>
      </c>
      <c r="F28" s="2" t="s">
        <v>8</v>
      </c>
      <c r="G28" s="5">
        <v>2801</v>
      </c>
      <c r="H28" s="6">
        <v>14931414</v>
      </c>
    </row>
    <row r="29" spans="2:8">
      <c r="B29" s="2" t="s">
        <v>143</v>
      </c>
      <c r="C29" s="2" t="s">
        <v>144</v>
      </c>
      <c r="D29" s="3" t="s">
        <v>21</v>
      </c>
      <c r="E29" s="4" t="s">
        <v>145</v>
      </c>
      <c r="F29" s="2" t="s">
        <v>8</v>
      </c>
      <c r="G29" s="5">
        <v>330</v>
      </c>
      <c r="H29" s="6">
        <v>1662283.01</v>
      </c>
    </row>
    <row r="30" spans="2:8">
      <c r="B30" s="2" t="s">
        <v>146</v>
      </c>
      <c r="C30" s="2" t="s">
        <v>147</v>
      </c>
      <c r="D30" s="3" t="s">
        <v>21</v>
      </c>
      <c r="E30" s="4" t="s">
        <v>148</v>
      </c>
      <c r="F30" s="2" t="s">
        <v>8</v>
      </c>
      <c r="G30" s="5">
        <v>486</v>
      </c>
      <c r="H30" s="6">
        <v>2289121.34</v>
      </c>
    </row>
    <row r="31" spans="2:8">
      <c r="B31" s="2" t="s">
        <v>149</v>
      </c>
      <c r="C31" s="2" t="s">
        <v>150</v>
      </c>
      <c r="D31" s="3" t="s">
        <v>21</v>
      </c>
      <c r="E31" s="4" t="s">
        <v>151</v>
      </c>
      <c r="F31" s="2" t="s">
        <v>8</v>
      </c>
      <c r="G31" s="5">
        <v>620</v>
      </c>
      <c r="H31" s="6">
        <v>3116628.1</v>
      </c>
    </row>
    <row r="32" spans="2:8">
      <c r="B32" s="2" t="s">
        <v>579</v>
      </c>
      <c r="C32" s="2" t="s">
        <v>580</v>
      </c>
      <c r="D32" s="3" t="s">
        <v>21</v>
      </c>
      <c r="E32" s="4" t="s">
        <v>581</v>
      </c>
      <c r="F32" s="2" t="s">
        <v>8</v>
      </c>
      <c r="G32" s="5">
        <v>251</v>
      </c>
      <c r="H32" s="6">
        <v>1202229.6000000001</v>
      </c>
    </row>
    <row r="33" spans="2:8">
      <c r="B33" s="2" t="s">
        <v>152</v>
      </c>
      <c r="C33" s="2" t="s">
        <v>153</v>
      </c>
      <c r="D33" s="3" t="s">
        <v>21</v>
      </c>
      <c r="E33" s="4" t="s">
        <v>154</v>
      </c>
      <c r="F33" s="2" t="s">
        <v>8</v>
      </c>
      <c r="G33" s="5">
        <v>625</v>
      </c>
      <c r="H33" s="6">
        <v>2666239</v>
      </c>
    </row>
    <row r="34" spans="2:8">
      <c r="B34" s="2" t="s">
        <v>158</v>
      </c>
      <c r="C34" s="2" t="s">
        <v>159</v>
      </c>
      <c r="D34" s="3" t="s">
        <v>21</v>
      </c>
      <c r="E34" s="4" t="s">
        <v>160</v>
      </c>
      <c r="F34" s="2" t="s">
        <v>8</v>
      </c>
      <c r="G34" s="5">
        <v>16</v>
      </c>
      <c r="H34" s="6">
        <v>79633.5</v>
      </c>
    </row>
    <row r="35" spans="2:8">
      <c r="B35" s="2" t="s">
        <v>161</v>
      </c>
      <c r="C35" s="2" t="s">
        <v>162</v>
      </c>
      <c r="D35" s="3" t="s">
        <v>21</v>
      </c>
      <c r="E35" s="4" t="s">
        <v>163</v>
      </c>
      <c r="F35" s="2" t="s">
        <v>8</v>
      </c>
      <c r="G35" s="5">
        <v>2721</v>
      </c>
      <c r="H35" s="6">
        <v>12323473</v>
      </c>
    </row>
    <row r="36" spans="2:8">
      <c r="B36" s="2" t="s">
        <v>164</v>
      </c>
      <c r="C36" s="2" t="s">
        <v>165</v>
      </c>
      <c r="D36" s="3" t="s">
        <v>21</v>
      </c>
      <c r="E36" s="4" t="s">
        <v>166</v>
      </c>
      <c r="F36" s="2" t="s">
        <v>8</v>
      </c>
      <c r="G36" s="5">
        <v>608</v>
      </c>
      <c r="H36" s="6">
        <v>2987723</v>
      </c>
    </row>
    <row r="37" spans="2:8">
      <c r="B37" s="2" t="s">
        <v>167</v>
      </c>
      <c r="C37" s="2" t="s">
        <v>168</v>
      </c>
      <c r="D37" s="3" t="s">
        <v>21</v>
      </c>
      <c r="E37" s="4" t="s">
        <v>169</v>
      </c>
      <c r="F37" s="2" t="s">
        <v>8</v>
      </c>
      <c r="G37" s="5">
        <v>853</v>
      </c>
      <c r="H37" s="6">
        <v>4239399.22</v>
      </c>
    </row>
    <row r="38" spans="2:8">
      <c r="B38" s="2" t="s">
        <v>173</v>
      </c>
      <c r="C38" s="2" t="s">
        <v>174</v>
      </c>
      <c r="D38" s="3" t="s">
        <v>21</v>
      </c>
      <c r="E38" s="4" t="s">
        <v>175</v>
      </c>
      <c r="F38" s="2" t="s">
        <v>8</v>
      </c>
      <c r="G38" s="5">
        <v>1699</v>
      </c>
      <c r="H38" s="6">
        <v>9335207.0700000003</v>
      </c>
    </row>
    <row r="39" spans="2:8">
      <c r="B39" s="2" t="s">
        <v>176</v>
      </c>
      <c r="C39" s="2" t="s">
        <v>177</v>
      </c>
      <c r="D39" s="3" t="s">
        <v>21</v>
      </c>
      <c r="E39" s="4" t="s">
        <v>178</v>
      </c>
      <c r="F39" s="2" t="s">
        <v>8</v>
      </c>
      <c r="G39" s="5">
        <v>971</v>
      </c>
      <c r="H39" s="6">
        <v>4692278.68</v>
      </c>
    </row>
    <row r="40" spans="2:8">
      <c r="B40" s="2" t="s">
        <v>182</v>
      </c>
      <c r="C40" s="2" t="s">
        <v>183</v>
      </c>
      <c r="D40" s="3" t="s">
        <v>21</v>
      </c>
      <c r="E40" s="4" t="s">
        <v>184</v>
      </c>
      <c r="F40" s="2" t="s">
        <v>8</v>
      </c>
      <c r="G40" s="5">
        <v>359</v>
      </c>
      <c r="H40" s="6">
        <v>1705722</v>
      </c>
    </row>
    <row r="41" spans="2:8">
      <c r="B41" s="2" t="s">
        <v>188</v>
      </c>
      <c r="C41" s="2" t="s">
        <v>189</v>
      </c>
      <c r="D41" s="3" t="s">
        <v>21</v>
      </c>
      <c r="E41" s="4" t="s">
        <v>190</v>
      </c>
      <c r="F41" s="2" t="s">
        <v>8</v>
      </c>
      <c r="G41" s="5">
        <v>462</v>
      </c>
      <c r="H41" s="6">
        <v>2321939</v>
      </c>
    </row>
    <row r="42" spans="2:8">
      <c r="B42" s="2" t="s">
        <v>191</v>
      </c>
      <c r="C42" s="2" t="s">
        <v>192</v>
      </c>
      <c r="D42" s="3" t="s">
        <v>21</v>
      </c>
      <c r="E42" s="4" t="s">
        <v>193</v>
      </c>
      <c r="F42" s="2" t="s">
        <v>8</v>
      </c>
      <c r="G42" s="5">
        <v>1303</v>
      </c>
      <c r="H42" s="6">
        <v>6083293.3600000003</v>
      </c>
    </row>
    <row r="43" spans="2:8">
      <c r="B43" s="2" t="s">
        <v>194</v>
      </c>
      <c r="C43" s="2" t="s">
        <v>195</v>
      </c>
      <c r="D43" s="3" t="s">
        <v>21</v>
      </c>
      <c r="E43" s="4" t="s">
        <v>196</v>
      </c>
      <c r="F43" s="2" t="s">
        <v>8</v>
      </c>
      <c r="G43" s="5">
        <v>1087</v>
      </c>
      <c r="H43" s="6">
        <v>5611265</v>
      </c>
    </row>
    <row r="44" spans="2:8">
      <c r="B44" s="2" t="s">
        <v>200</v>
      </c>
      <c r="C44" s="2" t="s">
        <v>201</v>
      </c>
      <c r="D44" s="3" t="s">
        <v>21</v>
      </c>
      <c r="E44" s="4" t="s">
        <v>202</v>
      </c>
      <c r="F44" s="2" t="s">
        <v>8</v>
      </c>
      <c r="G44" s="5">
        <v>583</v>
      </c>
      <c r="H44" s="6">
        <v>2847698</v>
      </c>
    </row>
    <row r="45" spans="2:8">
      <c r="B45" s="2" t="s">
        <v>212</v>
      </c>
      <c r="C45" s="2" t="s">
        <v>213</v>
      </c>
      <c r="D45" s="3" t="s">
        <v>21</v>
      </c>
      <c r="E45" s="4" t="s">
        <v>214</v>
      </c>
      <c r="F45" s="2" t="s">
        <v>8</v>
      </c>
      <c r="G45" s="5">
        <v>873</v>
      </c>
      <c r="H45" s="6">
        <v>4448510</v>
      </c>
    </row>
    <row r="46" spans="2:8">
      <c r="B46" s="2" t="s">
        <v>215</v>
      </c>
      <c r="C46" s="2" t="s">
        <v>216</v>
      </c>
      <c r="D46" s="3" t="s">
        <v>21</v>
      </c>
      <c r="E46" s="4" t="s">
        <v>217</v>
      </c>
      <c r="F46" s="2" t="s">
        <v>8</v>
      </c>
      <c r="G46" s="5">
        <v>1753</v>
      </c>
      <c r="H46" s="6">
        <v>9122666.3599999994</v>
      </c>
    </row>
    <row r="47" spans="2:8">
      <c r="B47" s="2" t="s">
        <v>221</v>
      </c>
      <c r="C47" s="2" t="s">
        <v>222</v>
      </c>
      <c r="D47" s="3" t="s">
        <v>21</v>
      </c>
      <c r="E47" s="4" t="s">
        <v>223</v>
      </c>
      <c r="F47" s="2" t="s">
        <v>8</v>
      </c>
      <c r="G47" s="5">
        <v>282</v>
      </c>
      <c r="H47" s="6">
        <v>1377897.41</v>
      </c>
    </row>
    <row r="48" spans="2:8">
      <c r="B48" s="2" t="s">
        <v>224</v>
      </c>
      <c r="C48" s="2" t="s">
        <v>225</v>
      </c>
      <c r="D48" s="3" t="s">
        <v>21</v>
      </c>
      <c r="E48" s="4" t="s">
        <v>226</v>
      </c>
      <c r="F48" s="2" t="s">
        <v>8</v>
      </c>
      <c r="G48" s="5">
        <v>230</v>
      </c>
      <c r="H48" s="6">
        <v>882939.15</v>
      </c>
    </row>
    <row r="49" spans="2:8">
      <c r="B49" s="2" t="s">
        <v>230</v>
      </c>
      <c r="C49" s="2" t="s">
        <v>231</v>
      </c>
      <c r="D49" s="3" t="s">
        <v>21</v>
      </c>
      <c r="E49" s="4" t="s">
        <v>232</v>
      </c>
      <c r="F49" s="2" t="s">
        <v>8</v>
      </c>
      <c r="G49" s="5">
        <v>1115</v>
      </c>
      <c r="H49" s="6">
        <v>6049384.6200000001</v>
      </c>
    </row>
    <row r="50" spans="2:8">
      <c r="B50" s="2" t="s">
        <v>239</v>
      </c>
      <c r="C50" s="2" t="s">
        <v>240</v>
      </c>
      <c r="D50" s="3" t="s">
        <v>21</v>
      </c>
      <c r="E50" s="4" t="s">
        <v>241</v>
      </c>
      <c r="F50" s="2" t="s">
        <v>8</v>
      </c>
      <c r="G50" s="5">
        <v>27</v>
      </c>
      <c r="H50" s="6">
        <v>126669.56</v>
      </c>
    </row>
    <row r="51" spans="2:8">
      <c r="B51" s="2" t="s">
        <v>245</v>
      </c>
      <c r="C51" s="2" t="s">
        <v>246</v>
      </c>
      <c r="D51" s="3" t="s">
        <v>21</v>
      </c>
      <c r="E51" s="4" t="s">
        <v>247</v>
      </c>
      <c r="F51" s="2" t="s">
        <v>8</v>
      </c>
      <c r="G51" s="5">
        <v>460</v>
      </c>
      <c r="H51" s="6">
        <v>2274548</v>
      </c>
    </row>
    <row r="52" spans="2:8">
      <c r="B52" s="2" t="s">
        <v>257</v>
      </c>
      <c r="C52" s="2" t="s">
        <v>258</v>
      </c>
      <c r="D52" s="3" t="s">
        <v>21</v>
      </c>
      <c r="E52" s="4" t="s">
        <v>259</v>
      </c>
      <c r="F52" s="2" t="s">
        <v>8</v>
      </c>
      <c r="G52" s="5">
        <v>56</v>
      </c>
      <c r="H52" s="6">
        <v>230158</v>
      </c>
    </row>
    <row r="53" spans="2:8">
      <c r="B53" s="2" t="s">
        <v>260</v>
      </c>
      <c r="C53" s="2" t="s">
        <v>261</v>
      </c>
      <c r="D53" s="3" t="s">
        <v>21</v>
      </c>
      <c r="E53" s="4" t="s">
        <v>262</v>
      </c>
      <c r="F53" s="2" t="s">
        <v>8</v>
      </c>
      <c r="G53" s="5">
        <v>35</v>
      </c>
      <c r="H53" s="6">
        <v>183686.26</v>
      </c>
    </row>
    <row r="54" spans="2:8">
      <c r="B54" s="2" t="s">
        <v>263</v>
      </c>
      <c r="C54" s="2" t="s">
        <v>264</v>
      </c>
      <c r="D54" s="3" t="s">
        <v>21</v>
      </c>
      <c r="E54" s="4" t="s">
        <v>265</v>
      </c>
      <c r="F54" s="2" t="s">
        <v>8</v>
      </c>
      <c r="G54" s="5">
        <v>239</v>
      </c>
      <c r="H54" s="6">
        <v>991934.79</v>
      </c>
    </row>
    <row r="55" spans="2:8">
      <c r="B55" s="2" t="s">
        <v>266</v>
      </c>
      <c r="C55" s="2" t="s">
        <v>267</v>
      </c>
      <c r="D55" s="3" t="s">
        <v>21</v>
      </c>
      <c r="E55" s="4" t="s">
        <v>268</v>
      </c>
      <c r="F55" s="2" t="s">
        <v>8</v>
      </c>
      <c r="G55" s="5">
        <v>79</v>
      </c>
      <c r="H55" s="6">
        <v>287300</v>
      </c>
    </row>
    <row r="56" spans="2:8">
      <c r="B56" s="2" t="s">
        <v>582</v>
      </c>
      <c r="C56" s="2" t="s">
        <v>583</v>
      </c>
      <c r="D56" s="3" t="s">
        <v>21</v>
      </c>
      <c r="E56" s="4" t="s">
        <v>584</v>
      </c>
      <c r="F56" s="2" t="s">
        <v>8</v>
      </c>
      <c r="G56" s="5">
        <v>26</v>
      </c>
      <c r="H56" s="6">
        <v>112715.61</v>
      </c>
    </row>
    <row r="57" spans="2:8">
      <c r="B57" s="2" t="s">
        <v>323</v>
      </c>
      <c r="C57" s="2" t="s">
        <v>324</v>
      </c>
      <c r="D57" s="3" t="s">
        <v>21</v>
      </c>
      <c r="E57" s="4" t="s">
        <v>325</v>
      </c>
      <c r="F57" s="2" t="s">
        <v>8</v>
      </c>
      <c r="G57" s="5">
        <v>36</v>
      </c>
      <c r="H57" s="6">
        <v>125672</v>
      </c>
    </row>
    <row r="58" spans="2:8">
      <c r="B58" s="2" t="s">
        <v>340</v>
      </c>
      <c r="C58" s="2" t="s">
        <v>341</v>
      </c>
      <c r="D58" s="3" t="s">
        <v>21</v>
      </c>
      <c r="E58" s="4" t="s">
        <v>342</v>
      </c>
      <c r="F58" s="2" t="s">
        <v>8</v>
      </c>
      <c r="G58" s="5">
        <v>45</v>
      </c>
      <c r="H58" s="6">
        <v>226417</v>
      </c>
    </row>
    <row r="59" spans="2:8">
      <c r="B59" s="2" t="s">
        <v>346</v>
      </c>
      <c r="C59" s="2" t="s">
        <v>347</v>
      </c>
      <c r="D59" s="3" t="s">
        <v>21</v>
      </c>
      <c r="E59" s="4" t="s">
        <v>348</v>
      </c>
      <c r="F59" s="2" t="s">
        <v>8</v>
      </c>
      <c r="G59" s="5">
        <v>71</v>
      </c>
      <c r="H59" s="6">
        <v>281992</v>
      </c>
    </row>
    <row r="60" spans="2:8">
      <c r="B60" s="2" t="s">
        <v>352</v>
      </c>
      <c r="C60" s="2" t="s">
        <v>353</v>
      </c>
      <c r="D60" s="3" t="s">
        <v>21</v>
      </c>
      <c r="E60" s="4" t="s">
        <v>354</v>
      </c>
      <c r="F60" s="2" t="s">
        <v>8</v>
      </c>
      <c r="G60" s="5">
        <v>56</v>
      </c>
      <c r="H60" s="6">
        <v>260411.91</v>
      </c>
    </row>
    <row r="61" spans="2:8">
      <c r="B61" s="2" t="s">
        <v>376</v>
      </c>
      <c r="C61" s="2" t="s">
        <v>377</v>
      </c>
      <c r="D61" s="3" t="s">
        <v>21</v>
      </c>
      <c r="E61" s="4" t="s">
        <v>378</v>
      </c>
      <c r="F61" s="2" t="s">
        <v>8</v>
      </c>
      <c r="G61" s="5">
        <v>29</v>
      </c>
      <c r="H61" s="6">
        <v>194656</v>
      </c>
    </row>
    <row r="62" spans="2:8">
      <c r="B62" s="2" t="s">
        <v>388</v>
      </c>
      <c r="C62" s="2" t="s">
        <v>389</v>
      </c>
      <c r="D62" s="3" t="s">
        <v>21</v>
      </c>
      <c r="E62" s="4" t="s">
        <v>390</v>
      </c>
      <c r="F62" s="2" t="s">
        <v>8</v>
      </c>
      <c r="G62" s="5">
        <v>308</v>
      </c>
      <c r="H62" s="6">
        <v>1057842.1399999999</v>
      </c>
    </row>
    <row r="63" spans="2:8">
      <c r="B63" s="2" t="s">
        <v>391</v>
      </c>
      <c r="C63" s="2" t="s">
        <v>392</v>
      </c>
      <c r="D63" s="3" t="s">
        <v>21</v>
      </c>
      <c r="E63" s="4" t="s">
        <v>393</v>
      </c>
      <c r="F63" s="2" t="s">
        <v>8</v>
      </c>
      <c r="G63" s="5">
        <v>663</v>
      </c>
      <c r="H63" s="6">
        <v>3035461.28</v>
      </c>
    </row>
    <row r="64" spans="2:8">
      <c r="B64" s="2" t="s">
        <v>396</v>
      </c>
      <c r="C64" s="2" t="s">
        <v>397</v>
      </c>
      <c r="D64" s="3" t="s">
        <v>21</v>
      </c>
      <c r="E64" s="4" t="s">
        <v>398</v>
      </c>
      <c r="F64" s="2" t="s">
        <v>8</v>
      </c>
      <c r="G64" s="5">
        <v>211</v>
      </c>
      <c r="H64" s="6">
        <v>969001.12</v>
      </c>
    </row>
    <row r="65" spans="2:8">
      <c r="B65" s="2" t="s">
        <v>456</v>
      </c>
      <c r="C65" s="2" t="s">
        <v>457</v>
      </c>
      <c r="D65" s="3" t="s">
        <v>21</v>
      </c>
      <c r="E65" s="4" t="s">
        <v>458</v>
      </c>
      <c r="F65" s="2" t="s">
        <v>8</v>
      </c>
      <c r="G65" s="5">
        <v>34</v>
      </c>
      <c r="H65" s="6">
        <v>153042.5</v>
      </c>
    </row>
    <row r="66" spans="2:8">
      <c r="B66" s="2" t="s">
        <v>462</v>
      </c>
      <c r="C66" s="2" t="s">
        <v>463</v>
      </c>
      <c r="D66" s="3" t="s">
        <v>21</v>
      </c>
      <c r="E66" s="4" t="s">
        <v>464</v>
      </c>
      <c r="F66" s="2" t="s">
        <v>8</v>
      </c>
      <c r="G66" s="5">
        <v>1</v>
      </c>
      <c r="H66" s="6">
        <v>2298</v>
      </c>
    </row>
    <row r="67" spans="2:8">
      <c r="B67" s="2" t="s">
        <v>590</v>
      </c>
      <c r="C67" s="2" t="s">
        <v>591</v>
      </c>
      <c r="D67" s="3" t="s">
        <v>21</v>
      </c>
      <c r="E67" s="4" t="s">
        <v>592</v>
      </c>
      <c r="F67" s="2" t="s">
        <v>8</v>
      </c>
      <c r="G67" s="7" t="s">
        <v>9</v>
      </c>
      <c r="H67" s="7" t="s">
        <v>10</v>
      </c>
    </row>
    <row r="68" spans="2:8">
      <c r="B68" s="2" t="s">
        <v>548</v>
      </c>
      <c r="C68" s="2" t="s">
        <v>549</v>
      </c>
      <c r="D68" s="3" t="s">
        <v>21</v>
      </c>
      <c r="E68" s="4" t="s">
        <v>550</v>
      </c>
      <c r="F68" s="2" t="s">
        <v>8</v>
      </c>
      <c r="G68" s="5">
        <v>54</v>
      </c>
      <c r="H68" s="6">
        <v>217071</v>
      </c>
    </row>
    <row r="69" spans="2:8">
      <c r="B69" s="2"/>
      <c r="C69" s="2"/>
      <c r="D69" s="3"/>
      <c r="E69" s="4"/>
      <c r="F69" s="2"/>
      <c r="G69" s="5"/>
      <c r="H69" s="6"/>
    </row>
    <row r="70" spans="2:8">
      <c r="B70" s="2"/>
      <c r="C70" s="2"/>
      <c r="D70" s="3"/>
      <c r="E70" s="4"/>
      <c r="F70" s="2"/>
      <c r="G70" s="5"/>
      <c r="H70" s="6"/>
    </row>
    <row r="71" spans="2:8">
      <c r="B71" s="2"/>
      <c r="C71" s="2"/>
      <c r="D71" s="3"/>
      <c r="E71" s="4"/>
      <c r="F71" s="2"/>
      <c r="G71" s="5"/>
      <c r="H71" s="6"/>
    </row>
    <row r="72" spans="2:8">
      <c r="B72" s="2" t="s">
        <v>576</v>
      </c>
      <c r="C72" s="2" t="s">
        <v>577</v>
      </c>
      <c r="D72" s="3" t="s">
        <v>21</v>
      </c>
      <c r="E72" s="4" t="s">
        <v>578</v>
      </c>
      <c r="F72" s="2" t="s">
        <v>12</v>
      </c>
      <c r="G72" s="5">
        <v>73</v>
      </c>
      <c r="H72" s="6">
        <v>290846</v>
      </c>
    </row>
    <row r="73" spans="2:8">
      <c r="B73" s="2" t="s">
        <v>248</v>
      </c>
      <c r="C73" s="2" t="s">
        <v>249</v>
      </c>
      <c r="D73" s="3" t="s">
        <v>21</v>
      </c>
      <c r="E73" s="4" t="s">
        <v>250</v>
      </c>
      <c r="F73" s="2" t="s">
        <v>12</v>
      </c>
      <c r="G73" s="5">
        <v>123</v>
      </c>
      <c r="H73" s="6">
        <v>613893</v>
      </c>
    </row>
    <row r="74" spans="2:8">
      <c r="B74" s="2" t="s">
        <v>254</v>
      </c>
      <c r="C74" s="2" t="s">
        <v>255</v>
      </c>
      <c r="D74" s="3" t="s">
        <v>21</v>
      </c>
      <c r="E74" s="4" t="s">
        <v>256</v>
      </c>
      <c r="F74" s="2" t="s">
        <v>12</v>
      </c>
      <c r="G74" s="5">
        <v>26</v>
      </c>
      <c r="H74" s="6">
        <v>140439</v>
      </c>
    </row>
    <row r="75" spans="2:8">
      <c r="B75" s="2" t="s">
        <v>269</v>
      </c>
      <c r="C75" s="2" t="s">
        <v>270</v>
      </c>
      <c r="D75" s="3" t="s">
        <v>21</v>
      </c>
      <c r="E75" s="4" t="s">
        <v>271</v>
      </c>
      <c r="F75" s="2" t="s">
        <v>12</v>
      </c>
      <c r="G75" s="5">
        <v>11996</v>
      </c>
      <c r="H75" s="6">
        <v>50605783</v>
      </c>
    </row>
    <row r="76" spans="2:8">
      <c r="B76" s="2" t="s">
        <v>314</v>
      </c>
      <c r="C76" s="2" t="s">
        <v>315</v>
      </c>
      <c r="D76" s="3" t="s">
        <v>21</v>
      </c>
      <c r="E76" s="4" t="s">
        <v>316</v>
      </c>
      <c r="F76" s="2" t="s">
        <v>12</v>
      </c>
      <c r="G76" s="5">
        <v>50</v>
      </c>
      <c r="H76" s="6">
        <v>215284</v>
      </c>
    </row>
    <row r="77" spans="2:8">
      <c r="B77" s="2" t="s">
        <v>320</v>
      </c>
      <c r="C77" s="2" t="s">
        <v>321</v>
      </c>
      <c r="D77" s="3" t="s">
        <v>21</v>
      </c>
      <c r="E77" s="4" t="s">
        <v>322</v>
      </c>
      <c r="F77" s="2" t="s">
        <v>12</v>
      </c>
      <c r="G77" s="5">
        <v>109</v>
      </c>
      <c r="H77" s="6">
        <v>556767</v>
      </c>
    </row>
    <row r="78" spans="2:8">
      <c r="B78" s="2" t="s">
        <v>332</v>
      </c>
      <c r="C78" s="2" t="s">
        <v>321</v>
      </c>
      <c r="D78" s="3" t="s">
        <v>21</v>
      </c>
      <c r="E78" s="4" t="s">
        <v>333</v>
      </c>
      <c r="F78" s="2" t="s">
        <v>12</v>
      </c>
      <c r="G78" s="5">
        <v>47</v>
      </c>
      <c r="H78" s="6">
        <v>206618</v>
      </c>
    </row>
    <row r="79" spans="2:8">
      <c r="B79" s="2" t="s">
        <v>334</v>
      </c>
      <c r="C79" s="2" t="s">
        <v>335</v>
      </c>
      <c r="D79" s="3" t="s">
        <v>21</v>
      </c>
      <c r="E79" s="4" t="s">
        <v>336</v>
      </c>
      <c r="F79" s="2" t="s">
        <v>12</v>
      </c>
      <c r="G79" s="5">
        <v>25</v>
      </c>
      <c r="H79" s="6">
        <v>109005</v>
      </c>
    </row>
    <row r="80" spans="2:8">
      <c r="B80" s="2" t="s">
        <v>585</v>
      </c>
      <c r="C80" s="2" t="s">
        <v>586</v>
      </c>
      <c r="D80" s="3" t="s">
        <v>21</v>
      </c>
      <c r="E80" s="4" t="s">
        <v>587</v>
      </c>
      <c r="F80" s="2" t="s">
        <v>12</v>
      </c>
      <c r="G80" s="5">
        <v>3</v>
      </c>
      <c r="H80" s="6">
        <v>5094</v>
      </c>
    </row>
    <row r="81" spans="2:8">
      <c r="B81" s="2" t="s">
        <v>358</v>
      </c>
      <c r="C81" s="2" t="s">
        <v>359</v>
      </c>
      <c r="D81" s="3" t="s">
        <v>21</v>
      </c>
      <c r="E81" s="4" t="s">
        <v>360</v>
      </c>
      <c r="F81" s="2" t="s">
        <v>12</v>
      </c>
      <c r="G81" s="5">
        <v>25347</v>
      </c>
      <c r="H81" s="6">
        <v>113351822</v>
      </c>
    </row>
    <row r="82" spans="2:8">
      <c r="B82" s="2" t="s">
        <v>361</v>
      </c>
      <c r="C82" s="2" t="s">
        <v>362</v>
      </c>
      <c r="D82" s="3" t="s">
        <v>21</v>
      </c>
      <c r="E82" s="4" t="s">
        <v>363</v>
      </c>
      <c r="F82" s="2" t="s">
        <v>12</v>
      </c>
      <c r="G82" s="5">
        <v>73</v>
      </c>
      <c r="H82" s="6">
        <v>364931</v>
      </c>
    </row>
    <row r="83" spans="2:8">
      <c r="B83" s="2" t="s">
        <v>367</v>
      </c>
      <c r="C83" s="2" t="s">
        <v>368</v>
      </c>
      <c r="D83" s="3" t="s">
        <v>21</v>
      </c>
      <c r="E83" s="4" t="s">
        <v>369</v>
      </c>
      <c r="F83" s="2" t="s">
        <v>12</v>
      </c>
      <c r="G83" s="5">
        <v>29</v>
      </c>
      <c r="H83" s="6">
        <v>163121</v>
      </c>
    </row>
    <row r="84" spans="2:8">
      <c r="B84" s="2" t="s">
        <v>588</v>
      </c>
      <c r="C84" s="2" t="s">
        <v>18</v>
      </c>
      <c r="D84" s="3" t="s">
        <v>21</v>
      </c>
      <c r="E84" s="4" t="s">
        <v>589</v>
      </c>
      <c r="F84" s="2" t="s">
        <v>12</v>
      </c>
      <c r="G84" s="5">
        <v>320</v>
      </c>
      <c r="H84" s="6">
        <v>666744.98</v>
      </c>
    </row>
    <row r="85" spans="2:8">
      <c r="B85" s="2" t="s">
        <v>373</v>
      </c>
      <c r="C85" s="2" t="s">
        <v>374</v>
      </c>
      <c r="D85" s="3" t="s">
        <v>21</v>
      </c>
      <c r="E85" s="4" t="s">
        <v>375</v>
      </c>
      <c r="F85" s="2" t="s">
        <v>12</v>
      </c>
      <c r="G85" s="5">
        <v>60</v>
      </c>
      <c r="H85" s="6">
        <v>291562</v>
      </c>
    </row>
    <row r="86" spans="2:8">
      <c r="B86" s="2" t="s">
        <v>382</v>
      </c>
      <c r="C86" s="2" t="s">
        <v>383</v>
      </c>
      <c r="D86" s="3" t="s">
        <v>21</v>
      </c>
      <c r="E86" s="4" t="s">
        <v>384</v>
      </c>
      <c r="F86" s="2" t="s">
        <v>12</v>
      </c>
      <c r="G86" s="5">
        <v>99</v>
      </c>
      <c r="H86" s="6">
        <v>372877</v>
      </c>
    </row>
    <row r="87" spans="2:8">
      <c r="B87" s="2" t="s">
        <v>385</v>
      </c>
      <c r="C87" s="2" t="s">
        <v>386</v>
      </c>
      <c r="D87" s="3" t="s">
        <v>21</v>
      </c>
      <c r="E87" s="4" t="s">
        <v>387</v>
      </c>
      <c r="F87" s="2" t="s">
        <v>12</v>
      </c>
      <c r="G87" s="5">
        <v>361</v>
      </c>
      <c r="H87" s="6">
        <v>1653123</v>
      </c>
    </row>
    <row r="88" spans="2:8">
      <c r="B88" s="2" t="s">
        <v>394</v>
      </c>
      <c r="C88" s="2" t="s">
        <v>335</v>
      </c>
      <c r="D88" s="3" t="s">
        <v>21</v>
      </c>
      <c r="E88" s="4" t="s">
        <v>395</v>
      </c>
      <c r="F88" s="2" t="s">
        <v>12</v>
      </c>
      <c r="G88" s="5">
        <v>24</v>
      </c>
      <c r="H88" s="6">
        <v>97936</v>
      </c>
    </row>
    <row r="89" spans="2:8">
      <c r="B89" s="2" t="s">
        <v>399</v>
      </c>
      <c r="C89" s="2" t="s">
        <v>400</v>
      </c>
      <c r="D89" s="3" t="s">
        <v>21</v>
      </c>
      <c r="E89" s="4" t="s">
        <v>401</v>
      </c>
      <c r="F89" s="2" t="s">
        <v>12</v>
      </c>
      <c r="G89" s="5">
        <v>37</v>
      </c>
      <c r="H89" s="6">
        <v>166158</v>
      </c>
    </row>
    <row r="90" spans="2:8">
      <c r="B90" s="2" t="s">
        <v>402</v>
      </c>
      <c r="C90" s="2" t="s">
        <v>403</v>
      </c>
      <c r="D90" s="3" t="s">
        <v>21</v>
      </c>
      <c r="E90" s="4" t="s">
        <v>404</v>
      </c>
      <c r="F90" s="2" t="s">
        <v>12</v>
      </c>
      <c r="G90" s="5">
        <v>271</v>
      </c>
      <c r="H90" s="6">
        <v>913220.17</v>
      </c>
    </row>
    <row r="91" spans="2:8">
      <c r="B91" s="2" t="s">
        <v>405</v>
      </c>
      <c r="C91" s="2" t="s">
        <v>406</v>
      </c>
      <c r="D91" s="3" t="s">
        <v>21</v>
      </c>
      <c r="E91" s="4" t="s">
        <v>407</v>
      </c>
      <c r="F91" s="2" t="s">
        <v>12</v>
      </c>
      <c r="G91" s="5">
        <v>83</v>
      </c>
      <c r="H91" s="6">
        <v>305593.74</v>
      </c>
    </row>
    <row r="92" spans="2:8">
      <c r="B92" s="2" t="s">
        <v>408</v>
      </c>
      <c r="C92" s="2" t="s">
        <v>409</v>
      </c>
      <c r="D92" s="3" t="s">
        <v>21</v>
      </c>
      <c r="E92" s="4" t="s">
        <v>410</v>
      </c>
      <c r="F92" s="2" t="s">
        <v>12</v>
      </c>
      <c r="G92" s="5">
        <v>30</v>
      </c>
      <c r="H92" s="6">
        <v>111102</v>
      </c>
    </row>
    <row r="93" spans="2:8">
      <c r="B93" s="2" t="s">
        <v>411</v>
      </c>
      <c r="C93" s="2" t="s">
        <v>412</v>
      </c>
      <c r="D93" s="3" t="s">
        <v>21</v>
      </c>
      <c r="E93" s="4" t="s">
        <v>413</v>
      </c>
      <c r="F93" s="2" t="s">
        <v>12</v>
      </c>
      <c r="G93" s="5">
        <v>179</v>
      </c>
      <c r="H93" s="6">
        <v>699106.44</v>
      </c>
    </row>
    <row r="94" spans="2:8">
      <c r="B94" s="2" t="s">
        <v>414</v>
      </c>
      <c r="C94" s="2" t="s">
        <v>415</v>
      </c>
      <c r="D94" s="3" t="s">
        <v>21</v>
      </c>
      <c r="E94" s="4" t="s">
        <v>416</v>
      </c>
      <c r="F94" s="2" t="s">
        <v>12</v>
      </c>
      <c r="G94" s="5">
        <v>14</v>
      </c>
      <c r="H94" s="6">
        <v>55107</v>
      </c>
    </row>
    <row r="95" spans="2:8">
      <c r="B95" s="2" t="s">
        <v>417</v>
      </c>
      <c r="C95" s="2" t="s">
        <v>418</v>
      </c>
      <c r="D95" s="3" t="s">
        <v>21</v>
      </c>
      <c r="E95" s="4" t="s">
        <v>419</v>
      </c>
      <c r="F95" s="2" t="s">
        <v>12</v>
      </c>
      <c r="G95" s="5">
        <v>43</v>
      </c>
      <c r="H95" s="6">
        <v>135681.54999999999</v>
      </c>
    </row>
    <row r="96" spans="2:8">
      <c r="B96" s="2" t="s">
        <v>420</v>
      </c>
      <c r="C96" s="2" t="s">
        <v>335</v>
      </c>
      <c r="D96" s="3" t="s">
        <v>21</v>
      </c>
      <c r="E96" s="4" t="s">
        <v>421</v>
      </c>
      <c r="F96" s="2" t="s">
        <v>12</v>
      </c>
      <c r="G96" s="5">
        <v>45</v>
      </c>
      <c r="H96" s="6">
        <v>231973</v>
      </c>
    </row>
    <row r="97" spans="2:8">
      <c r="B97" s="2" t="s">
        <v>422</v>
      </c>
      <c r="C97" s="2" t="s">
        <v>403</v>
      </c>
      <c r="D97" s="3" t="s">
        <v>21</v>
      </c>
      <c r="E97" s="4" t="s">
        <v>423</v>
      </c>
      <c r="F97" s="2" t="s">
        <v>12</v>
      </c>
      <c r="G97" s="5">
        <v>285</v>
      </c>
      <c r="H97" s="6">
        <v>1007751.06</v>
      </c>
    </row>
    <row r="98" spans="2:8">
      <c r="B98" s="2" t="s">
        <v>424</v>
      </c>
      <c r="C98" s="2" t="s">
        <v>425</v>
      </c>
      <c r="D98" s="3" t="s">
        <v>21</v>
      </c>
      <c r="E98" s="4" t="s">
        <v>426</v>
      </c>
      <c r="F98" s="2" t="s">
        <v>12</v>
      </c>
      <c r="G98" s="5">
        <v>212</v>
      </c>
      <c r="H98" s="6">
        <v>991119.6</v>
      </c>
    </row>
    <row r="99" spans="2:8">
      <c r="B99" s="2" t="s">
        <v>427</v>
      </c>
      <c r="C99" s="2" t="s">
        <v>428</v>
      </c>
      <c r="D99" s="3" t="s">
        <v>21</v>
      </c>
      <c r="E99" s="4" t="s">
        <v>429</v>
      </c>
      <c r="F99" s="2" t="s">
        <v>12</v>
      </c>
      <c r="G99" s="5">
        <v>36</v>
      </c>
      <c r="H99" s="6">
        <v>164718</v>
      </c>
    </row>
    <row r="100" spans="2:8">
      <c r="B100" s="2" t="s">
        <v>430</v>
      </c>
      <c r="C100" s="2" t="s">
        <v>431</v>
      </c>
      <c r="D100" s="3" t="s">
        <v>21</v>
      </c>
      <c r="E100" s="4" t="s">
        <v>432</v>
      </c>
      <c r="F100" s="2" t="s">
        <v>12</v>
      </c>
      <c r="G100" s="5">
        <v>232</v>
      </c>
      <c r="H100" s="6">
        <v>1078590</v>
      </c>
    </row>
    <row r="101" spans="2:8">
      <c r="B101" s="2" t="s">
        <v>433</v>
      </c>
      <c r="C101" s="2" t="s">
        <v>434</v>
      </c>
      <c r="D101" s="3" t="s">
        <v>21</v>
      </c>
      <c r="E101" s="4" t="s">
        <v>435</v>
      </c>
      <c r="F101" s="2" t="s">
        <v>12</v>
      </c>
      <c r="G101" s="5">
        <v>37</v>
      </c>
      <c r="H101" s="6">
        <v>163950.20000000001</v>
      </c>
    </row>
    <row r="102" spans="2:8">
      <c r="B102" s="2" t="s">
        <v>436</v>
      </c>
      <c r="C102" s="2" t="s">
        <v>437</v>
      </c>
      <c r="D102" s="3" t="s">
        <v>21</v>
      </c>
      <c r="E102" s="4" t="s">
        <v>438</v>
      </c>
      <c r="F102" s="2" t="s">
        <v>12</v>
      </c>
      <c r="G102" s="5">
        <v>198</v>
      </c>
      <c r="H102" s="6">
        <v>828537</v>
      </c>
    </row>
    <row r="103" spans="2:8">
      <c r="B103" s="2" t="s">
        <v>439</v>
      </c>
      <c r="C103" s="2" t="s">
        <v>418</v>
      </c>
      <c r="D103" s="3" t="s">
        <v>21</v>
      </c>
      <c r="E103" s="4" t="s">
        <v>440</v>
      </c>
      <c r="F103" s="2" t="s">
        <v>12</v>
      </c>
      <c r="G103" s="5">
        <v>54</v>
      </c>
      <c r="H103" s="6">
        <v>229936.22</v>
      </c>
    </row>
    <row r="104" spans="2:8">
      <c r="B104" s="2" t="s">
        <v>441</v>
      </c>
      <c r="C104" s="2" t="s">
        <v>442</v>
      </c>
      <c r="D104" s="3" t="s">
        <v>21</v>
      </c>
      <c r="E104" s="4" t="s">
        <v>443</v>
      </c>
      <c r="F104" s="2" t="s">
        <v>12</v>
      </c>
      <c r="G104" s="5">
        <v>20</v>
      </c>
      <c r="H104" s="6">
        <v>74579</v>
      </c>
    </row>
    <row r="105" spans="2:8">
      <c r="B105" s="2" t="s">
        <v>444</v>
      </c>
      <c r="C105" s="2" t="s">
        <v>445</v>
      </c>
      <c r="D105" s="3" t="s">
        <v>21</v>
      </c>
      <c r="E105" s="4" t="s">
        <v>446</v>
      </c>
      <c r="F105" s="2" t="s">
        <v>12</v>
      </c>
      <c r="G105" s="5">
        <v>169</v>
      </c>
      <c r="H105" s="6">
        <v>742325.44</v>
      </c>
    </row>
    <row r="106" spans="2:8">
      <c r="B106" s="2" t="s">
        <v>447</v>
      </c>
      <c r="C106" s="2" t="s">
        <v>448</v>
      </c>
      <c r="D106" s="3" t="s">
        <v>21</v>
      </c>
      <c r="E106" s="4" t="s">
        <v>449</v>
      </c>
      <c r="F106" s="2" t="s">
        <v>12</v>
      </c>
      <c r="G106" s="5">
        <v>85</v>
      </c>
      <c r="H106" s="6">
        <v>293280.59999999998</v>
      </c>
    </row>
    <row r="107" spans="2:8">
      <c r="B107" s="2" t="s">
        <v>450</v>
      </c>
      <c r="C107" s="2" t="s">
        <v>451</v>
      </c>
      <c r="D107" s="3" t="s">
        <v>21</v>
      </c>
      <c r="E107" s="4" t="s">
        <v>452</v>
      </c>
      <c r="F107" s="2" t="s">
        <v>12</v>
      </c>
      <c r="G107" s="5">
        <v>44</v>
      </c>
      <c r="H107" s="6">
        <v>191418</v>
      </c>
    </row>
    <row r="108" spans="2:8">
      <c r="B108" s="2" t="s">
        <v>459</v>
      </c>
      <c r="C108" s="2" t="s">
        <v>460</v>
      </c>
      <c r="D108" s="3" t="s">
        <v>21</v>
      </c>
      <c r="E108" s="4" t="s">
        <v>461</v>
      </c>
      <c r="F108" s="2" t="s">
        <v>12</v>
      </c>
      <c r="G108" s="5">
        <v>376</v>
      </c>
      <c r="H108" s="6">
        <v>1647514</v>
      </c>
    </row>
    <row r="109" spans="2:8">
      <c r="B109" s="2" t="s">
        <v>465</v>
      </c>
      <c r="C109" s="2" t="s">
        <v>466</v>
      </c>
      <c r="D109" s="3" t="s">
        <v>21</v>
      </c>
      <c r="E109" s="4" t="s">
        <v>467</v>
      </c>
      <c r="F109" s="2" t="s">
        <v>12</v>
      </c>
      <c r="G109" s="5">
        <v>3487</v>
      </c>
      <c r="H109" s="6">
        <v>14941423.109999999</v>
      </c>
    </row>
    <row r="110" spans="2:8">
      <c r="B110" s="2" t="s">
        <v>468</v>
      </c>
      <c r="C110" s="2" t="s">
        <v>469</v>
      </c>
      <c r="D110" s="3" t="s">
        <v>21</v>
      </c>
      <c r="E110" s="4" t="s">
        <v>470</v>
      </c>
      <c r="F110" s="2" t="s">
        <v>12</v>
      </c>
      <c r="G110" s="5">
        <v>417</v>
      </c>
      <c r="H110" s="6">
        <v>1974922.57</v>
      </c>
    </row>
    <row r="111" spans="2:8">
      <c r="B111" s="2" t="s">
        <v>471</v>
      </c>
      <c r="C111" s="2" t="s">
        <v>472</v>
      </c>
      <c r="D111" s="3" t="s">
        <v>21</v>
      </c>
      <c r="E111" s="4" t="s">
        <v>473</v>
      </c>
      <c r="F111" s="2" t="s">
        <v>12</v>
      </c>
      <c r="G111" s="5">
        <v>224</v>
      </c>
      <c r="H111" s="6">
        <v>1117802.43</v>
      </c>
    </row>
    <row r="112" spans="2:8">
      <c r="B112" s="2" t="s">
        <v>474</v>
      </c>
      <c r="C112" s="2" t="s">
        <v>475</v>
      </c>
      <c r="D112" s="3" t="s">
        <v>21</v>
      </c>
      <c r="E112" s="4" t="s">
        <v>476</v>
      </c>
      <c r="F112" s="2" t="s">
        <v>12</v>
      </c>
      <c r="G112" s="5">
        <v>230</v>
      </c>
      <c r="H112" s="6">
        <v>846415.93</v>
      </c>
    </row>
    <row r="113" spans="2:8">
      <c r="B113" s="2" t="s">
        <v>477</v>
      </c>
      <c r="C113" s="2" t="s">
        <v>478</v>
      </c>
      <c r="D113" s="3" t="s">
        <v>21</v>
      </c>
      <c r="E113" s="4" t="s">
        <v>479</v>
      </c>
      <c r="F113" s="2" t="s">
        <v>12</v>
      </c>
      <c r="G113" s="5">
        <v>77</v>
      </c>
      <c r="H113" s="6">
        <v>327662</v>
      </c>
    </row>
    <row r="114" spans="2:8">
      <c r="B114" s="2" t="s">
        <v>480</v>
      </c>
      <c r="C114" s="2" t="s">
        <v>481</v>
      </c>
      <c r="D114" s="3" t="s">
        <v>21</v>
      </c>
      <c r="E114" s="4" t="s">
        <v>482</v>
      </c>
      <c r="F114" s="2" t="s">
        <v>12</v>
      </c>
      <c r="G114" s="5">
        <v>176</v>
      </c>
      <c r="H114" s="6">
        <v>902413</v>
      </c>
    </row>
    <row r="115" spans="2:8">
      <c r="B115" s="2" t="s">
        <v>483</v>
      </c>
      <c r="C115" s="2" t="s">
        <v>484</v>
      </c>
      <c r="D115" s="3" t="s">
        <v>21</v>
      </c>
      <c r="E115" s="4" t="s">
        <v>485</v>
      </c>
      <c r="F115" s="2" t="s">
        <v>12</v>
      </c>
      <c r="G115" s="5">
        <v>123</v>
      </c>
      <c r="H115" s="6">
        <v>310498.95</v>
      </c>
    </row>
    <row r="116" spans="2:8">
      <c r="B116" s="2" t="s">
        <v>486</v>
      </c>
      <c r="C116" s="2" t="s">
        <v>487</v>
      </c>
      <c r="D116" s="3" t="s">
        <v>21</v>
      </c>
      <c r="E116" s="4" t="s">
        <v>488</v>
      </c>
      <c r="F116" s="2" t="s">
        <v>12</v>
      </c>
      <c r="G116" s="5">
        <v>40</v>
      </c>
      <c r="H116" s="6">
        <v>141614</v>
      </c>
    </row>
    <row r="117" spans="2:8">
      <c r="B117" s="2" t="s">
        <v>489</v>
      </c>
      <c r="C117" s="2" t="s">
        <v>490</v>
      </c>
      <c r="D117" s="3" t="s">
        <v>21</v>
      </c>
      <c r="E117" s="4" t="s">
        <v>491</v>
      </c>
      <c r="F117" s="2" t="s">
        <v>12</v>
      </c>
      <c r="G117" s="5">
        <v>40</v>
      </c>
      <c r="H117" s="6">
        <v>162972</v>
      </c>
    </row>
    <row r="118" spans="2:8">
      <c r="B118" s="2" t="s">
        <v>492</v>
      </c>
      <c r="C118" s="2" t="s">
        <v>412</v>
      </c>
      <c r="D118" s="3" t="s">
        <v>21</v>
      </c>
      <c r="E118" s="4" t="s">
        <v>493</v>
      </c>
      <c r="F118" s="2" t="s">
        <v>12</v>
      </c>
      <c r="G118" s="5">
        <v>209</v>
      </c>
      <c r="H118" s="6">
        <v>820855.74</v>
      </c>
    </row>
    <row r="119" spans="2:8">
      <c r="B119" s="2" t="s">
        <v>494</v>
      </c>
      <c r="C119" s="2" t="s">
        <v>495</v>
      </c>
      <c r="D119" s="3" t="s">
        <v>21</v>
      </c>
      <c r="E119" s="4" t="s">
        <v>496</v>
      </c>
      <c r="F119" s="2" t="s">
        <v>12</v>
      </c>
      <c r="G119" s="5">
        <v>411</v>
      </c>
      <c r="H119" s="6">
        <v>1824094</v>
      </c>
    </row>
    <row r="120" spans="2:8">
      <c r="B120" s="2" t="s">
        <v>497</v>
      </c>
      <c r="C120" s="2" t="s">
        <v>498</v>
      </c>
      <c r="D120" s="3" t="s">
        <v>21</v>
      </c>
      <c r="E120" s="4" t="s">
        <v>499</v>
      </c>
      <c r="F120" s="2" t="s">
        <v>12</v>
      </c>
      <c r="G120" s="5">
        <v>68</v>
      </c>
      <c r="H120" s="6">
        <v>305030.45</v>
      </c>
    </row>
    <row r="121" spans="2:8">
      <c r="B121" s="2" t="s">
        <v>500</v>
      </c>
      <c r="C121" s="2" t="s">
        <v>412</v>
      </c>
      <c r="D121" s="3" t="s">
        <v>21</v>
      </c>
      <c r="E121" s="4" t="s">
        <v>501</v>
      </c>
      <c r="F121" s="2" t="s">
        <v>12</v>
      </c>
      <c r="G121" s="5">
        <v>254</v>
      </c>
      <c r="H121" s="6">
        <v>929653.08</v>
      </c>
    </row>
    <row r="122" spans="2:8">
      <c r="B122" s="2" t="s">
        <v>502</v>
      </c>
      <c r="C122" s="2" t="s">
        <v>412</v>
      </c>
      <c r="D122" s="3" t="s">
        <v>21</v>
      </c>
      <c r="E122" s="4" t="s">
        <v>503</v>
      </c>
      <c r="F122" s="2" t="s">
        <v>12</v>
      </c>
      <c r="G122" s="5">
        <v>465</v>
      </c>
      <c r="H122" s="6">
        <v>1738792.43</v>
      </c>
    </row>
    <row r="123" spans="2:8">
      <c r="B123" s="2" t="s">
        <v>504</v>
      </c>
      <c r="C123" s="2" t="s">
        <v>412</v>
      </c>
      <c r="D123" s="3" t="s">
        <v>21</v>
      </c>
      <c r="E123" s="4" t="s">
        <v>505</v>
      </c>
      <c r="F123" s="2" t="s">
        <v>12</v>
      </c>
      <c r="G123" s="5">
        <v>263</v>
      </c>
      <c r="H123" s="6">
        <v>988346.62</v>
      </c>
    </row>
    <row r="124" spans="2:8">
      <c r="B124" s="2" t="s">
        <v>506</v>
      </c>
      <c r="C124" s="2" t="s">
        <v>412</v>
      </c>
      <c r="D124" s="3" t="s">
        <v>21</v>
      </c>
      <c r="E124" s="4" t="s">
        <v>507</v>
      </c>
      <c r="F124" s="2" t="s">
        <v>12</v>
      </c>
      <c r="G124" s="5">
        <v>209</v>
      </c>
      <c r="H124" s="6">
        <v>776952.19</v>
      </c>
    </row>
    <row r="125" spans="2:8">
      <c r="B125" s="2" t="s">
        <v>508</v>
      </c>
      <c r="C125" s="2" t="s">
        <v>412</v>
      </c>
      <c r="D125" s="3" t="s">
        <v>21</v>
      </c>
      <c r="E125" s="4" t="s">
        <v>509</v>
      </c>
      <c r="F125" s="2" t="s">
        <v>12</v>
      </c>
      <c r="G125" s="5">
        <v>171</v>
      </c>
      <c r="H125" s="6">
        <v>607947.22</v>
      </c>
    </row>
    <row r="126" spans="2:8">
      <c r="B126" s="2" t="s">
        <v>510</v>
      </c>
      <c r="C126" s="2" t="s">
        <v>511</v>
      </c>
      <c r="D126" s="3" t="s">
        <v>21</v>
      </c>
      <c r="E126" s="4" t="s">
        <v>512</v>
      </c>
      <c r="F126" s="2" t="s">
        <v>12</v>
      </c>
      <c r="G126" s="5">
        <v>48</v>
      </c>
      <c r="H126" s="6">
        <v>207973.69</v>
      </c>
    </row>
    <row r="127" spans="2:8">
      <c r="B127" s="2" t="s">
        <v>513</v>
      </c>
      <c r="C127" s="2" t="s">
        <v>514</v>
      </c>
      <c r="D127" s="3" t="s">
        <v>21</v>
      </c>
      <c r="E127" s="4" t="s">
        <v>515</v>
      </c>
      <c r="F127" s="2" t="s">
        <v>12</v>
      </c>
      <c r="G127" s="5">
        <v>12</v>
      </c>
      <c r="H127" s="6">
        <v>47060</v>
      </c>
    </row>
    <row r="128" spans="2:8">
      <c r="B128" s="2" t="s">
        <v>516</v>
      </c>
      <c r="C128" s="2" t="s">
        <v>517</v>
      </c>
      <c r="D128" s="3" t="s">
        <v>21</v>
      </c>
      <c r="E128" s="4" t="s">
        <v>518</v>
      </c>
      <c r="F128" s="2" t="s">
        <v>12</v>
      </c>
      <c r="G128" s="5">
        <v>113</v>
      </c>
      <c r="H128" s="6">
        <v>370356.07</v>
      </c>
    </row>
    <row r="129" spans="2:8">
      <c r="B129" s="2" t="s">
        <v>519</v>
      </c>
      <c r="C129" s="2" t="s">
        <v>520</v>
      </c>
      <c r="D129" s="3" t="s">
        <v>21</v>
      </c>
      <c r="E129" s="4" t="s">
        <v>521</v>
      </c>
      <c r="F129" s="2" t="s">
        <v>12</v>
      </c>
      <c r="G129" s="5">
        <v>134</v>
      </c>
      <c r="H129" s="6">
        <v>475967</v>
      </c>
    </row>
    <row r="130" spans="2:8">
      <c r="B130" s="2" t="s">
        <v>522</v>
      </c>
      <c r="C130" s="2" t="s">
        <v>523</v>
      </c>
      <c r="D130" s="3" t="s">
        <v>21</v>
      </c>
      <c r="E130" s="4" t="s">
        <v>524</v>
      </c>
      <c r="F130" s="2" t="s">
        <v>12</v>
      </c>
      <c r="G130" s="5">
        <v>196</v>
      </c>
      <c r="H130" s="6">
        <v>691945</v>
      </c>
    </row>
    <row r="131" spans="2:8">
      <c r="B131" s="2" t="s">
        <v>525</v>
      </c>
      <c r="C131" s="2" t="s">
        <v>526</v>
      </c>
      <c r="D131" s="3" t="s">
        <v>21</v>
      </c>
      <c r="E131" s="4" t="s">
        <v>527</v>
      </c>
      <c r="F131" s="2" t="s">
        <v>12</v>
      </c>
      <c r="G131" s="5">
        <v>199</v>
      </c>
      <c r="H131" s="6">
        <v>914915.02</v>
      </c>
    </row>
    <row r="132" spans="2:8">
      <c r="B132" s="2" t="s">
        <v>528</v>
      </c>
      <c r="C132" s="2" t="s">
        <v>13</v>
      </c>
      <c r="D132" s="3" t="s">
        <v>21</v>
      </c>
      <c r="E132" s="4" t="s">
        <v>529</v>
      </c>
      <c r="F132" s="2" t="s">
        <v>12</v>
      </c>
      <c r="G132" s="5">
        <v>9</v>
      </c>
      <c r="H132" s="6">
        <v>31785</v>
      </c>
    </row>
    <row r="133" spans="2:8">
      <c r="B133" s="2" t="s">
        <v>530</v>
      </c>
      <c r="C133" s="2" t="s">
        <v>531</v>
      </c>
      <c r="D133" s="3" t="s">
        <v>21</v>
      </c>
      <c r="E133" s="4" t="s">
        <v>532</v>
      </c>
      <c r="F133" s="2" t="s">
        <v>12</v>
      </c>
      <c r="G133" s="5">
        <v>33</v>
      </c>
      <c r="H133" s="6">
        <v>170555.43</v>
      </c>
    </row>
    <row r="134" spans="2:8">
      <c r="B134" s="2" t="s">
        <v>533</v>
      </c>
      <c r="C134" s="2" t="s">
        <v>534</v>
      </c>
      <c r="D134" s="3" t="s">
        <v>21</v>
      </c>
      <c r="E134" s="4" t="s">
        <v>535</v>
      </c>
      <c r="F134" s="2" t="s">
        <v>12</v>
      </c>
      <c r="G134" s="5">
        <v>80</v>
      </c>
      <c r="H134" s="6">
        <v>258193</v>
      </c>
    </row>
    <row r="135" spans="2:8">
      <c r="B135" s="2" t="s">
        <v>536</v>
      </c>
      <c r="C135" s="2" t="s">
        <v>537</v>
      </c>
      <c r="D135" s="3" t="s">
        <v>21</v>
      </c>
      <c r="E135" s="4" t="s">
        <v>538</v>
      </c>
      <c r="F135" s="2" t="s">
        <v>12</v>
      </c>
      <c r="G135" s="5">
        <v>64</v>
      </c>
      <c r="H135" s="6">
        <v>326206.05</v>
      </c>
    </row>
    <row r="136" spans="2:8">
      <c r="B136" s="2" t="s">
        <v>593</v>
      </c>
      <c r="C136" s="2" t="s">
        <v>594</v>
      </c>
      <c r="D136" s="3" t="s">
        <v>21</v>
      </c>
      <c r="E136" s="4" t="s">
        <v>595</v>
      </c>
      <c r="F136" s="2" t="s">
        <v>12</v>
      </c>
      <c r="G136" s="5">
        <v>3</v>
      </c>
      <c r="H136" s="6">
        <v>8530</v>
      </c>
    </row>
    <row r="137" spans="2:8">
      <c r="B137" s="2" t="s">
        <v>539</v>
      </c>
      <c r="C137" s="2" t="s">
        <v>540</v>
      </c>
      <c r="D137" s="3" t="s">
        <v>21</v>
      </c>
      <c r="E137" s="4" t="s">
        <v>541</v>
      </c>
      <c r="F137" s="2" t="s">
        <v>12</v>
      </c>
      <c r="G137" s="5">
        <v>17</v>
      </c>
      <c r="H137" s="6">
        <v>75896</v>
      </c>
    </row>
    <row r="138" spans="2:8">
      <c r="B138" s="2" t="s">
        <v>542</v>
      </c>
      <c r="C138" s="2" t="s">
        <v>543</v>
      </c>
      <c r="D138" s="3" t="s">
        <v>21</v>
      </c>
      <c r="E138" s="4" t="s">
        <v>544</v>
      </c>
      <c r="F138" s="2" t="s">
        <v>12</v>
      </c>
      <c r="G138" s="5">
        <v>22</v>
      </c>
      <c r="H138" s="6">
        <v>99911</v>
      </c>
    </row>
    <row r="139" spans="2:8">
      <c r="B139" s="2" t="s">
        <v>545</v>
      </c>
      <c r="C139" s="2" t="s">
        <v>546</v>
      </c>
      <c r="D139" s="3" t="s">
        <v>21</v>
      </c>
      <c r="E139" s="4" t="s">
        <v>547</v>
      </c>
      <c r="F139" s="2" t="s">
        <v>12</v>
      </c>
      <c r="G139" s="5">
        <v>149</v>
      </c>
      <c r="H139" s="6">
        <v>469495.64</v>
      </c>
    </row>
    <row r="140" spans="2:8">
      <c r="B140" s="2" t="s">
        <v>551</v>
      </c>
      <c r="C140" s="2" t="s">
        <v>552</v>
      </c>
      <c r="D140" s="3" t="s">
        <v>21</v>
      </c>
      <c r="E140" s="4" t="s">
        <v>553</v>
      </c>
      <c r="F140" s="2" t="s">
        <v>12</v>
      </c>
      <c r="G140" s="5">
        <v>75</v>
      </c>
      <c r="H140" s="6">
        <v>284447.2</v>
      </c>
    </row>
    <row r="141" spans="2:8">
      <c r="B141" s="2" t="s">
        <v>554</v>
      </c>
      <c r="C141" s="2" t="s">
        <v>555</v>
      </c>
      <c r="D141" s="3" t="s">
        <v>21</v>
      </c>
      <c r="E141" s="4" t="s">
        <v>556</v>
      </c>
      <c r="F141" s="2" t="s">
        <v>12</v>
      </c>
      <c r="G141" s="5">
        <v>56</v>
      </c>
      <c r="H141" s="6">
        <v>300028</v>
      </c>
    </row>
    <row r="142" spans="2:8">
      <c r="B142" s="2" t="s">
        <v>557</v>
      </c>
      <c r="C142" s="2" t="s">
        <v>558</v>
      </c>
      <c r="D142" s="3" t="s">
        <v>21</v>
      </c>
      <c r="E142" s="4" t="s">
        <v>559</v>
      </c>
      <c r="F142" s="2" t="s">
        <v>12</v>
      </c>
      <c r="G142" s="5">
        <v>6</v>
      </c>
      <c r="H142" s="6">
        <v>14800</v>
      </c>
    </row>
    <row r="143" spans="2:8">
      <c r="B143" s="2"/>
      <c r="C143" s="2"/>
      <c r="D143" s="3"/>
      <c r="E143" s="4"/>
      <c r="F143" s="2"/>
      <c r="G143" s="5"/>
      <c r="H143" s="6"/>
    </row>
    <row r="144" spans="2:8">
      <c r="B144" s="2"/>
      <c r="C144" s="2"/>
      <c r="D144" s="3"/>
      <c r="E144" s="4"/>
      <c r="F144" s="2"/>
      <c r="G144" s="5"/>
      <c r="H144" s="6"/>
    </row>
    <row r="145" spans="1:8">
      <c r="B145" s="2"/>
      <c r="C145" s="2"/>
      <c r="D145" s="3"/>
      <c r="E145" s="4"/>
      <c r="F145" s="2"/>
      <c r="G145" s="5"/>
      <c r="H145" s="6"/>
    </row>
    <row r="146" spans="1:8">
      <c r="A146" s="8">
        <v>1</v>
      </c>
      <c r="B146" s="2" t="s">
        <v>110</v>
      </c>
      <c r="C146" s="2" t="s">
        <v>111</v>
      </c>
      <c r="D146" s="3" t="s">
        <v>21</v>
      </c>
      <c r="E146" s="4" t="s">
        <v>112</v>
      </c>
      <c r="F146" s="2" t="s">
        <v>11</v>
      </c>
      <c r="G146" s="5">
        <v>953</v>
      </c>
      <c r="H146" s="6">
        <v>4291830.63</v>
      </c>
    </row>
    <row r="147" spans="1:8">
      <c r="A147" s="8">
        <v>1</v>
      </c>
      <c r="B147" s="2" t="s">
        <v>77</v>
      </c>
      <c r="C147" s="2" t="s">
        <v>78</v>
      </c>
      <c r="D147" s="3" t="s">
        <v>21</v>
      </c>
      <c r="E147" s="4" t="s">
        <v>79</v>
      </c>
      <c r="F147" s="2" t="s">
        <v>11</v>
      </c>
      <c r="G147" s="5">
        <v>2229</v>
      </c>
      <c r="H147" s="6">
        <v>10602276</v>
      </c>
    </row>
    <row r="148" spans="1:8">
      <c r="A148" s="8">
        <v>1</v>
      </c>
      <c r="B148" s="2" t="s">
        <v>326</v>
      </c>
      <c r="C148" s="2" t="s">
        <v>327</v>
      </c>
      <c r="D148" s="3" t="s">
        <v>21</v>
      </c>
      <c r="E148" s="4" t="s">
        <v>328</v>
      </c>
      <c r="F148" s="2" t="s">
        <v>11</v>
      </c>
      <c r="G148" s="5">
        <v>1609</v>
      </c>
      <c r="H148" s="6">
        <v>7159411.9000000004</v>
      </c>
    </row>
    <row r="149" spans="1:8">
      <c r="A149" s="8">
        <v>1</v>
      </c>
      <c r="B149" s="2" t="s">
        <v>104</v>
      </c>
      <c r="C149" s="2" t="s">
        <v>105</v>
      </c>
      <c r="D149" s="3" t="s">
        <v>21</v>
      </c>
      <c r="E149" s="4" t="s">
        <v>106</v>
      </c>
      <c r="F149" s="2" t="s">
        <v>11</v>
      </c>
      <c r="G149" s="5">
        <v>5668</v>
      </c>
      <c r="H149" s="6">
        <v>28755715.239999998</v>
      </c>
    </row>
    <row r="150" spans="1:8">
      <c r="A150" s="8">
        <v>1</v>
      </c>
      <c r="B150" s="2" t="s">
        <v>107</v>
      </c>
      <c r="C150" s="2" t="s">
        <v>108</v>
      </c>
      <c r="D150" s="3" t="s">
        <v>21</v>
      </c>
      <c r="E150" s="4" t="s">
        <v>109</v>
      </c>
      <c r="F150" s="2" t="s">
        <v>11</v>
      </c>
      <c r="G150" s="5">
        <v>2338</v>
      </c>
      <c r="H150" s="6">
        <v>10846514.08</v>
      </c>
    </row>
    <row r="151" spans="1:8">
      <c r="A151" s="8">
        <v>1</v>
      </c>
      <c r="B151" s="2" t="s">
        <v>170</v>
      </c>
      <c r="C151" s="2" t="s">
        <v>171</v>
      </c>
      <c r="D151" s="3" t="s">
        <v>21</v>
      </c>
      <c r="E151" s="4" t="s">
        <v>172</v>
      </c>
      <c r="F151" s="2" t="s">
        <v>11</v>
      </c>
      <c r="G151" s="5">
        <v>5518</v>
      </c>
      <c r="H151" s="6">
        <v>26931242.260000002</v>
      </c>
    </row>
    <row r="152" spans="1:8">
      <c r="A152" s="8">
        <v>1</v>
      </c>
      <c r="B152" s="2" t="s">
        <v>206</v>
      </c>
      <c r="C152" s="2" t="s">
        <v>207</v>
      </c>
      <c r="D152" s="3" t="s">
        <v>21</v>
      </c>
      <c r="E152" s="4" t="s">
        <v>208</v>
      </c>
      <c r="F152" s="2" t="s">
        <v>11</v>
      </c>
      <c r="G152" s="5">
        <v>3065</v>
      </c>
      <c r="H152" s="6">
        <v>15079072</v>
      </c>
    </row>
    <row r="153" spans="1:8">
      <c r="A153" s="8">
        <v>1</v>
      </c>
      <c r="B153" s="2" t="s">
        <v>209</v>
      </c>
      <c r="C153" s="2" t="s">
        <v>210</v>
      </c>
      <c r="D153" s="3" t="s">
        <v>21</v>
      </c>
      <c r="E153" s="4" t="s">
        <v>211</v>
      </c>
      <c r="F153" s="2" t="s">
        <v>11</v>
      </c>
      <c r="G153" s="5">
        <v>3110</v>
      </c>
      <c r="H153" s="6">
        <v>14922121.210000001</v>
      </c>
    </row>
    <row r="154" spans="1:8">
      <c r="A154" s="8">
        <v>1</v>
      </c>
      <c r="B154" s="2" t="s">
        <v>236</v>
      </c>
      <c r="C154" s="2" t="s">
        <v>237</v>
      </c>
      <c r="D154" s="3" t="s">
        <v>21</v>
      </c>
      <c r="E154" s="4" t="s">
        <v>238</v>
      </c>
      <c r="F154" s="2" t="s">
        <v>11</v>
      </c>
      <c r="G154" s="5">
        <v>11369</v>
      </c>
      <c r="H154" s="6">
        <v>58173526</v>
      </c>
    </row>
    <row r="155" spans="1:8">
      <c r="A155" s="8">
        <v>1</v>
      </c>
      <c r="B155" s="2" t="s">
        <v>329</v>
      </c>
      <c r="C155" s="2" t="s">
        <v>330</v>
      </c>
      <c r="D155" s="3" t="s">
        <v>21</v>
      </c>
      <c r="E155" s="4" t="s">
        <v>331</v>
      </c>
      <c r="F155" s="2" t="s">
        <v>11</v>
      </c>
      <c r="G155" s="5">
        <v>983</v>
      </c>
      <c r="H155" s="6">
        <v>4411872.22</v>
      </c>
    </row>
    <row r="156" spans="1:8">
      <c r="A156" s="8">
        <v>1</v>
      </c>
      <c r="B156" s="2" t="s">
        <v>233</v>
      </c>
      <c r="C156" s="2" t="s">
        <v>234</v>
      </c>
      <c r="D156" s="3" t="s">
        <v>21</v>
      </c>
      <c r="E156" s="4" t="s">
        <v>235</v>
      </c>
      <c r="F156" s="2" t="s">
        <v>11</v>
      </c>
      <c r="G156" s="5">
        <v>8529</v>
      </c>
      <c r="H156" s="6">
        <v>46573771.75</v>
      </c>
    </row>
    <row r="157" spans="1:8">
      <c r="A157" s="8">
        <v>1</v>
      </c>
      <c r="B157" s="2" t="s">
        <v>242</v>
      </c>
      <c r="C157" s="2" t="s">
        <v>243</v>
      </c>
      <c r="D157" s="3" t="s">
        <v>21</v>
      </c>
      <c r="E157" s="4" t="s">
        <v>244</v>
      </c>
      <c r="F157" s="2" t="s">
        <v>11</v>
      </c>
      <c r="G157" s="5">
        <v>2489</v>
      </c>
      <c r="H157" s="6">
        <v>12204442</v>
      </c>
    </row>
    <row r="158" spans="1:8">
      <c r="B158" s="2" t="s">
        <v>379</v>
      </c>
      <c r="C158" s="2" t="s">
        <v>380</v>
      </c>
      <c r="D158" s="3" t="s">
        <v>21</v>
      </c>
      <c r="E158" s="4" t="s">
        <v>381</v>
      </c>
      <c r="F158" s="2" t="s">
        <v>11</v>
      </c>
      <c r="G158" s="5">
        <v>81</v>
      </c>
      <c r="H158" s="6">
        <v>419565.93</v>
      </c>
    </row>
    <row r="159" spans="1:8">
      <c r="B159" s="2" t="s">
        <v>29</v>
      </c>
      <c r="C159" s="2" t="s">
        <v>30</v>
      </c>
      <c r="D159" s="3" t="s">
        <v>21</v>
      </c>
      <c r="E159" s="4" t="s">
        <v>31</v>
      </c>
      <c r="F159" s="2" t="s">
        <v>11</v>
      </c>
      <c r="G159" s="5">
        <v>1083</v>
      </c>
      <c r="H159" s="6">
        <v>3966710</v>
      </c>
    </row>
    <row r="160" spans="1:8">
      <c r="B160" s="2" t="s">
        <v>355</v>
      </c>
      <c r="C160" s="2" t="s">
        <v>356</v>
      </c>
      <c r="D160" s="3" t="s">
        <v>21</v>
      </c>
      <c r="E160" s="4" t="s">
        <v>357</v>
      </c>
      <c r="F160" s="2" t="s">
        <v>11</v>
      </c>
      <c r="G160" s="5">
        <v>103</v>
      </c>
      <c r="H160" s="6">
        <v>394863</v>
      </c>
    </row>
    <row r="161" spans="2:8">
      <c r="B161" s="2" t="s">
        <v>290</v>
      </c>
      <c r="C161" s="2" t="s">
        <v>291</v>
      </c>
      <c r="D161" s="3" t="s">
        <v>21</v>
      </c>
      <c r="E161" s="4" t="s">
        <v>292</v>
      </c>
      <c r="F161" s="2" t="s">
        <v>11</v>
      </c>
      <c r="G161" s="5">
        <v>813</v>
      </c>
      <c r="H161" s="6">
        <v>3142597.48</v>
      </c>
    </row>
    <row r="162" spans="2:8">
      <c r="B162" s="2" t="s">
        <v>56</v>
      </c>
      <c r="C162" s="2" t="s">
        <v>57</v>
      </c>
      <c r="D162" s="3" t="s">
        <v>21</v>
      </c>
      <c r="E162" s="4" t="s">
        <v>58</v>
      </c>
      <c r="F162" s="2" t="s">
        <v>11</v>
      </c>
      <c r="G162" s="5">
        <v>1094</v>
      </c>
      <c r="H162" s="6">
        <v>3920444.49</v>
      </c>
    </row>
    <row r="163" spans="2:8">
      <c r="B163" s="2" t="s">
        <v>50</v>
      </c>
      <c r="C163" s="2" t="s">
        <v>51</v>
      </c>
      <c r="D163" s="3" t="s">
        <v>21</v>
      </c>
      <c r="E163" s="4" t="s">
        <v>52</v>
      </c>
      <c r="F163" s="2" t="s">
        <v>11</v>
      </c>
      <c r="G163" s="5">
        <v>3782</v>
      </c>
      <c r="H163" s="6">
        <v>13719232.27</v>
      </c>
    </row>
    <row r="164" spans="2:8">
      <c r="B164" s="2" t="s">
        <v>44</v>
      </c>
      <c r="C164" s="2" t="s">
        <v>45</v>
      </c>
      <c r="D164" s="3" t="s">
        <v>21</v>
      </c>
      <c r="E164" s="4" t="s">
        <v>46</v>
      </c>
      <c r="F164" s="2" t="s">
        <v>11</v>
      </c>
      <c r="G164" s="5">
        <v>1344</v>
      </c>
      <c r="H164" s="6">
        <v>5300882</v>
      </c>
    </row>
    <row r="165" spans="2:8">
      <c r="B165" s="2" t="s">
        <v>272</v>
      </c>
      <c r="C165" s="2" t="s">
        <v>273</v>
      </c>
      <c r="D165" s="3" t="s">
        <v>21</v>
      </c>
      <c r="E165" s="4" t="s">
        <v>274</v>
      </c>
      <c r="F165" s="2" t="s">
        <v>11</v>
      </c>
      <c r="G165" s="5">
        <v>5321</v>
      </c>
      <c r="H165" s="6">
        <v>19762324.5</v>
      </c>
    </row>
    <row r="166" spans="2:8">
      <c r="B166" s="2" t="s">
        <v>311</v>
      </c>
      <c r="C166" s="2" t="s">
        <v>312</v>
      </c>
      <c r="D166" s="3" t="s">
        <v>21</v>
      </c>
      <c r="E166" s="4" t="s">
        <v>313</v>
      </c>
      <c r="F166" s="2" t="s">
        <v>11</v>
      </c>
      <c r="G166" s="5">
        <v>3344</v>
      </c>
      <c r="H166" s="6">
        <v>11673367.810000001</v>
      </c>
    </row>
    <row r="167" spans="2:8">
      <c r="B167" s="2" t="s">
        <v>71</v>
      </c>
      <c r="C167" s="2" t="s">
        <v>72</v>
      </c>
      <c r="D167" s="3" t="s">
        <v>21</v>
      </c>
      <c r="E167" s="4" t="s">
        <v>73</v>
      </c>
      <c r="F167" s="2" t="s">
        <v>11</v>
      </c>
      <c r="G167" s="5">
        <v>587</v>
      </c>
      <c r="H167" s="6">
        <v>2336789.23</v>
      </c>
    </row>
    <row r="168" spans="2:8">
      <c r="B168" s="2" t="s">
        <v>80</v>
      </c>
      <c r="C168" s="2" t="s">
        <v>81</v>
      </c>
      <c r="D168" s="3" t="s">
        <v>21</v>
      </c>
      <c r="E168" s="4" t="s">
        <v>82</v>
      </c>
      <c r="F168" s="2" t="s">
        <v>11</v>
      </c>
      <c r="G168" s="5">
        <v>2536</v>
      </c>
      <c r="H168" s="6">
        <v>8384315.9800000004</v>
      </c>
    </row>
    <row r="169" spans="2:8">
      <c r="B169" s="2" t="s">
        <v>53</v>
      </c>
      <c r="C169" s="2" t="s">
        <v>54</v>
      </c>
      <c r="D169" s="3" t="s">
        <v>21</v>
      </c>
      <c r="E169" s="4" t="s">
        <v>55</v>
      </c>
      <c r="F169" s="2" t="s">
        <v>11</v>
      </c>
      <c r="G169" s="5">
        <v>2378</v>
      </c>
      <c r="H169" s="6">
        <v>9274424.0299999993</v>
      </c>
    </row>
    <row r="170" spans="2:8">
      <c r="B170" s="2" t="s">
        <v>251</v>
      </c>
      <c r="C170" s="2" t="s">
        <v>252</v>
      </c>
      <c r="D170" s="3" t="s">
        <v>21</v>
      </c>
      <c r="E170" s="4" t="s">
        <v>253</v>
      </c>
      <c r="F170" s="2" t="s">
        <v>11</v>
      </c>
      <c r="G170" s="5">
        <v>3004</v>
      </c>
      <c r="H170" s="6">
        <v>10743304.960000001</v>
      </c>
    </row>
    <row r="171" spans="2:8">
      <c r="B171" s="2" t="s">
        <v>453</v>
      </c>
      <c r="C171" s="2" t="s">
        <v>454</v>
      </c>
      <c r="D171" s="3" t="s">
        <v>21</v>
      </c>
      <c r="E171" s="4" t="s">
        <v>455</v>
      </c>
      <c r="F171" s="2" t="s">
        <v>11</v>
      </c>
      <c r="G171" s="5">
        <v>1193</v>
      </c>
      <c r="H171" s="6">
        <v>4366438</v>
      </c>
    </row>
    <row r="172" spans="2:8">
      <c r="B172" s="2" t="s">
        <v>89</v>
      </c>
      <c r="C172" s="2" t="s">
        <v>90</v>
      </c>
      <c r="D172" s="3" t="s">
        <v>21</v>
      </c>
      <c r="E172" s="4" t="s">
        <v>91</v>
      </c>
      <c r="F172" s="2" t="s">
        <v>11</v>
      </c>
      <c r="G172" s="5">
        <v>456</v>
      </c>
      <c r="H172" s="6">
        <v>1580822</v>
      </c>
    </row>
    <row r="173" spans="2:8">
      <c r="B173" s="2" t="s">
        <v>275</v>
      </c>
      <c r="C173" s="2" t="s">
        <v>276</v>
      </c>
      <c r="D173" s="3" t="s">
        <v>21</v>
      </c>
      <c r="E173" s="4" t="s">
        <v>277</v>
      </c>
      <c r="F173" s="2" t="s">
        <v>11</v>
      </c>
      <c r="G173" s="5">
        <v>1952</v>
      </c>
      <c r="H173" s="6">
        <v>6460489</v>
      </c>
    </row>
    <row r="174" spans="2:8">
      <c r="B174" s="2" t="s">
        <v>179</v>
      </c>
      <c r="C174" s="2" t="s">
        <v>180</v>
      </c>
      <c r="D174" s="3" t="s">
        <v>21</v>
      </c>
      <c r="E174" s="4" t="s">
        <v>181</v>
      </c>
      <c r="F174" s="2" t="s">
        <v>11</v>
      </c>
      <c r="G174" s="5">
        <v>952</v>
      </c>
      <c r="H174" s="6">
        <v>4338294</v>
      </c>
    </row>
    <row r="175" spans="2:8">
      <c r="B175" s="2" t="s">
        <v>128</v>
      </c>
      <c r="C175" s="2" t="s">
        <v>129</v>
      </c>
      <c r="D175" s="3" t="s">
        <v>21</v>
      </c>
      <c r="E175" s="4" t="s">
        <v>130</v>
      </c>
      <c r="F175" s="2" t="s">
        <v>11</v>
      </c>
      <c r="G175" s="5">
        <v>778</v>
      </c>
      <c r="H175" s="6">
        <v>2951913.51</v>
      </c>
    </row>
    <row r="176" spans="2:8">
      <c r="B176" s="2" t="s">
        <v>317</v>
      </c>
      <c r="C176" s="2" t="s">
        <v>318</v>
      </c>
      <c r="D176" s="3" t="s">
        <v>21</v>
      </c>
      <c r="E176" s="4" t="s">
        <v>319</v>
      </c>
      <c r="F176" s="2" t="s">
        <v>11</v>
      </c>
      <c r="G176" s="5">
        <v>1168</v>
      </c>
      <c r="H176" s="6">
        <v>4468665</v>
      </c>
    </row>
    <row r="177" spans="2:8">
      <c r="B177" s="2" t="s">
        <v>370</v>
      </c>
      <c r="C177" s="2" t="s">
        <v>371</v>
      </c>
      <c r="D177" s="3" t="s">
        <v>21</v>
      </c>
      <c r="E177" s="4" t="s">
        <v>372</v>
      </c>
      <c r="F177" s="2" t="s">
        <v>11</v>
      </c>
      <c r="G177" s="5">
        <v>785</v>
      </c>
      <c r="H177" s="6">
        <v>2833355.14</v>
      </c>
    </row>
    <row r="178" spans="2:8">
      <c r="B178" s="2" t="s">
        <v>116</v>
      </c>
      <c r="C178" s="2" t="s">
        <v>117</v>
      </c>
      <c r="D178" s="3" t="s">
        <v>21</v>
      </c>
      <c r="E178" s="4" t="s">
        <v>118</v>
      </c>
      <c r="F178" s="2" t="s">
        <v>11</v>
      </c>
      <c r="G178" s="5">
        <v>2863</v>
      </c>
      <c r="H178" s="6">
        <v>10244166.41</v>
      </c>
    </row>
    <row r="179" spans="2:8">
      <c r="B179" s="2" t="s">
        <v>299</v>
      </c>
      <c r="C179" s="2" t="s">
        <v>300</v>
      </c>
      <c r="D179" s="3" t="s">
        <v>21</v>
      </c>
      <c r="E179" s="4" t="s">
        <v>301</v>
      </c>
      <c r="F179" s="2" t="s">
        <v>11</v>
      </c>
      <c r="G179" s="5">
        <v>1010</v>
      </c>
      <c r="H179" s="6">
        <v>3346715.93</v>
      </c>
    </row>
    <row r="180" spans="2:8">
      <c r="B180" s="2" t="s">
        <v>122</v>
      </c>
      <c r="C180" s="2" t="s">
        <v>123</v>
      </c>
      <c r="D180" s="3" t="s">
        <v>21</v>
      </c>
      <c r="E180" s="4" t="s">
        <v>124</v>
      </c>
      <c r="F180" s="2" t="s">
        <v>11</v>
      </c>
      <c r="G180" s="5">
        <v>919</v>
      </c>
      <c r="H180" s="6">
        <v>3610465.55</v>
      </c>
    </row>
    <row r="181" spans="2:8">
      <c r="B181" s="2" t="s">
        <v>296</v>
      </c>
      <c r="C181" s="2" t="s">
        <v>297</v>
      </c>
      <c r="D181" s="3" t="s">
        <v>21</v>
      </c>
      <c r="E181" s="4" t="s">
        <v>298</v>
      </c>
      <c r="F181" s="2" t="s">
        <v>11</v>
      </c>
      <c r="G181" s="5">
        <v>804</v>
      </c>
      <c r="H181" s="6">
        <v>3236261.37</v>
      </c>
    </row>
    <row r="182" spans="2:8">
      <c r="B182" s="2" t="s">
        <v>293</v>
      </c>
      <c r="C182" s="2" t="s">
        <v>294</v>
      </c>
      <c r="D182" s="3" t="s">
        <v>21</v>
      </c>
      <c r="E182" s="4" t="s">
        <v>295</v>
      </c>
      <c r="F182" s="2" t="s">
        <v>11</v>
      </c>
      <c r="G182" s="5">
        <v>1082</v>
      </c>
      <c r="H182" s="6">
        <v>4777570.2300000004</v>
      </c>
    </row>
    <row r="183" spans="2:8">
      <c r="B183" s="2" t="s">
        <v>349</v>
      </c>
      <c r="C183" s="2" t="s">
        <v>350</v>
      </c>
      <c r="D183" s="3" t="s">
        <v>21</v>
      </c>
      <c r="E183" s="4" t="s">
        <v>351</v>
      </c>
      <c r="F183" s="2" t="s">
        <v>11</v>
      </c>
      <c r="G183" s="5">
        <v>1009</v>
      </c>
      <c r="H183" s="6">
        <v>3684083.56</v>
      </c>
    </row>
    <row r="184" spans="2:8">
      <c r="B184" s="2" t="s">
        <v>287</v>
      </c>
      <c r="C184" s="2" t="s">
        <v>288</v>
      </c>
      <c r="D184" s="3" t="s">
        <v>21</v>
      </c>
      <c r="E184" s="4" t="s">
        <v>289</v>
      </c>
      <c r="F184" s="2" t="s">
        <v>11</v>
      </c>
      <c r="G184" s="5">
        <v>2097</v>
      </c>
      <c r="H184" s="6">
        <v>6883801.8499999996</v>
      </c>
    </row>
    <row r="185" spans="2:8">
      <c r="B185" s="2" t="s">
        <v>302</v>
      </c>
      <c r="C185" s="2" t="s">
        <v>303</v>
      </c>
      <c r="D185" s="3" t="s">
        <v>21</v>
      </c>
      <c r="E185" s="4" t="s">
        <v>304</v>
      </c>
      <c r="F185" s="2" t="s">
        <v>11</v>
      </c>
      <c r="G185" s="5">
        <v>1238</v>
      </c>
      <c r="H185" s="6">
        <v>4283880.04</v>
      </c>
    </row>
    <row r="186" spans="2:8">
      <c r="B186" s="2" t="s">
        <v>305</v>
      </c>
      <c r="C186" s="2" t="s">
        <v>306</v>
      </c>
      <c r="D186" s="3" t="s">
        <v>21</v>
      </c>
      <c r="E186" s="4" t="s">
        <v>307</v>
      </c>
      <c r="F186" s="2" t="s">
        <v>11</v>
      </c>
      <c r="G186" s="5">
        <v>3524</v>
      </c>
      <c r="H186" s="6">
        <v>14688045.42</v>
      </c>
    </row>
    <row r="187" spans="2:8">
      <c r="B187" s="2" t="s">
        <v>155</v>
      </c>
      <c r="C187" s="2" t="s">
        <v>156</v>
      </c>
      <c r="D187" s="3" t="s">
        <v>21</v>
      </c>
      <c r="E187" s="4" t="s">
        <v>157</v>
      </c>
      <c r="F187" s="2" t="s">
        <v>11</v>
      </c>
      <c r="G187" s="5">
        <v>1435</v>
      </c>
      <c r="H187" s="6">
        <v>6101164.8600000003</v>
      </c>
    </row>
    <row r="188" spans="2:8">
      <c r="B188" s="2" t="s">
        <v>343</v>
      </c>
      <c r="C188" s="2" t="s">
        <v>344</v>
      </c>
      <c r="D188" s="3" t="s">
        <v>21</v>
      </c>
      <c r="E188" s="4" t="s">
        <v>345</v>
      </c>
      <c r="F188" s="2" t="s">
        <v>11</v>
      </c>
      <c r="G188" s="5">
        <v>1411</v>
      </c>
      <c r="H188" s="6">
        <v>4840609</v>
      </c>
    </row>
    <row r="189" spans="2:8">
      <c r="B189" s="2" t="s">
        <v>337</v>
      </c>
      <c r="C189" s="2" t="s">
        <v>338</v>
      </c>
      <c r="D189" s="3" t="s">
        <v>21</v>
      </c>
      <c r="E189" s="4" t="s">
        <v>339</v>
      </c>
      <c r="F189" s="2" t="s">
        <v>11</v>
      </c>
      <c r="G189" s="5">
        <v>878</v>
      </c>
      <c r="H189" s="6">
        <v>3364328</v>
      </c>
    </row>
    <row r="190" spans="2:8">
      <c r="B190" s="2" t="s">
        <v>281</v>
      </c>
      <c r="C190" s="2" t="s">
        <v>282</v>
      </c>
      <c r="D190" s="3" t="s">
        <v>21</v>
      </c>
      <c r="E190" s="4" t="s">
        <v>283</v>
      </c>
      <c r="F190" s="2" t="s">
        <v>11</v>
      </c>
      <c r="G190" s="5">
        <v>1692</v>
      </c>
      <c r="H190" s="6">
        <v>6571723.4500000002</v>
      </c>
    </row>
    <row r="191" spans="2:8">
      <c r="B191" s="2" t="s">
        <v>35</v>
      </c>
      <c r="C191" s="2" t="s">
        <v>36</v>
      </c>
      <c r="D191" s="3" t="s">
        <v>21</v>
      </c>
      <c r="E191" s="4" t="s">
        <v>37</v>
      </c>
      <c r="F191" s="2" t="s">
        <v>11</v>
      </c>
      <c r="G191" s="5">
        <v>1294</v>
      </c>
      <c r="H191" s="6">
        <v>4677364.8099999996</v>
      </c>
    </row>
    <row r="192" spans="2:8">
      <c r="B192" s="2" t="s">
        <v>284</v>
      </c>
      <c r="C192" s="2" t="s">
        <v>285</v>
      </c>
      <c r="D192" s="3" t="s">
        <v>21</v>
      </c>
      <c r="E192" s="4" t="s">
        <v>286</v>
      </c>
      <c r="F192" s="2" t="s">
        <v>11</v>
      </c>
      <c r="G192" s="5">
        <v>650</v>
      </c>
      <c r="H192" s="6">
        <v>2686666</v>
      </c>
    </row>
    <row r="193" spans="2:8">
      <c r="B193" s="2" t="s">
        <v>47</v>
      </c>
      <c r="C193" s="2" t="s">
        <v>48</v>
      </c>
      <c r="D193" s="3" t="s">
        <v>21</v>
      </c>
      <c r="E193" s="4" t="s">
        <v>49</v>
      </c>
      <c r="F193" s="2" t="s">
        <v>11</v>
      </c>
      <c r="G193" s="5">
        <v>1219</v>
      </c>
      <c r="H193" s="6">
        <v>4400794</v>
      </c>
    </row>
    <row r="194" spans="2:8">
      <c r="B194" s="2" t="s">
        <v>364</v>
      </c>
      <c r="C194" s="2" t="s">
        <v>365</v>
      </c>
      <c r="D194" s="3" t="s">
        <v>21</v>
      </c>
      <c r="E194" s="4" t="s">
        <v>366</v>
      </c>
      <c r="F194" s="2" t="s">
        <v>11</v>
      </c>
      <c r="G194" s="5">
        <v>912</v>
      </c>
      <c r="H194" s="6">
        <v>2997405.61</v>
      </c>
    </row>
    <row r="195" spans="2:8">
      <c r="B195" s="2" t="s">
        <v>185</v>
      </c>
      <c r="C195" s="2" t="s">
        <v>186</v>
      </c>
      <c r="D195" s="3" t="s">
        <v>21</v>
      </c>
      <c r="E195" s="4" t="s">
        <v>187</v>
      </c>
      <c r="F195" s="2" t="s">
        <v>11</v>
      </c>
      <c r="G195" s="5">
        <v>1383</v>
      </c>
      <c r="H195" s="6">
        <v>4799991</v>
      </c>
    </row>
    <row r="196" spans="2:8">
      <c r="B196" s="2" t="s">
        <v>197</v>
      </c>
      <c r="C196" s="2" t="s">
        <v>198</v>
      </c>
      <c r="D196" s="3" t="s">
        <v>21</v>
      </c>
      <c r="E196" s="4" t="s">
        <v>199</v>
      </c>
      <c r="F196" s="2" t="s">
        <v>11</v>
      </c>
      <c r="G196" s="5">
        <v>561</v>
      </c>
      <c r="H196" s="6">
        <v>2037156.83</v>
      </c>
    </row>
    <row r="197" spans="2:8">
      <c r="B197" s="2" t="s">
        <v>308</v>
      </c>
      <c r="C197" s="2" t="s">
        <v>309</v>
      </c>
      <c r="D197" s="3" t="s">
        <v>21</v>
      </c>
      <c r="E197" s="4" t="s">
        <v>310</v>
      </c>
      <c r="F197" s="2" t="s">
        <v>11</v>
      </c>
      <c r="G197" s="5">
        <v>439</v>
      </c>
      <c r="H197" s="6">
        <v>1770706.14</v>
      </c>
    </row>
    <row r="198" spans="2:8">
      <c r="B198" s="2" t="s">
        <v>218</v>
      </c>
      <c r="C198" s="2" t="s">
        <v>219</v>
      </c>
      <c r="D198" s="3" t="s">
        <v>21</v>
      </c>
      <c r="E198" s="4" t="s">
        <v>220</v>
      </c>
      <c r="F198" s="2" t="s">
        <v>11</v>
      </c>
      <c r="G198" s="5">
        <v>1114</v>
      </c>
      <c r="H198" s="6">
        <v>3982735.01</v>
      </c>
    </row>
    <row r="199" spans="2:8">
      <c r="B199" s="2" t="s">
        <v>203</v>
      </c>
      <c r="C199" s="2" t="s">
        <v>204</v>
      </c>
      <c r="D199" s="3" t="s">
        <v>21</v>
      </c>
      <c r="E199" s="4" t="s">
        <v>205</v>
      </c>
      <c r="F199" s="2" t="s">
        <v>11</v>
      </c>
      <c r="G199" s="5">
        <v>372</v>
      </c>
      <c r="H199" s="6">
        <v>1578450</v>
      </c>
    </row>
    <row r="200" spans="2:8">
      <c r="B200" s="2" t="s">
        <v>26</v>
      </c>
      <c r="C200" s="2" t="s">
        <v>27</v>
      </c>
      <c r="D200" s="3" t="s">
        <v>21</v>
      </c>
      <c r="E200" s="4" t="s">
        <v>28</v>
      </c>
      <c r="F200" s="2" t="s">
        <v>11</v>
      </c>
      <c r="G200" s="5">
        <v>2399</v>
      </c>
      <c r="H200" s="6">
        <v>8250419.96</v>
      </c>
    </row>
    <row r="201" spans="2:8">
      <c r="B201" s="2" t="s">
        <v>41</v>
      </c>
      <c r="C201" s="2" t="s">
        <v>42</v>
      </c>
      <c r="D201" s="3" t="s">
        <v>21</v>
      </c>
      <c r="E201" s="4" t="s">
        <v>43</v>
      </c>
      <c r="F201" s="2" t="s">
        <v>11</v>
      </c>
      <c r="G201" s="5">
        <v>430</v>
      </c>
      <c r="H201" s="6">
        <v>1808476.73</v>
      </c>
    </row>
    <row r="202" spans="2:8">
      <c r="B202" s="2" t="s">
        <v>227</v>
      </c>
      <c r="C202" s="2" t="s">
        <v>228</v>
      </c>
      <c r="D202" s="3" t="s">
        <v>21</v>
      </c>
      <c r="E202" s="4" t="s">
        <v>229</v>
      </c>
      <c r="F202" s="2" t="s">
        <v>11</v>
      </c>
      <c r="G202" s="5">
        <v>2638</v>
      </c>
      <c r="H202" s="6">
        <v>9685599.4600000009</v>
      </c>
    </row>
    <row r="203" spans="2:8">
      <c r="B203" s="2" t="s">
        <v>278</v>
      </c>
      <c r="C203" s="2" t="s">
        <v>279</v>
      </c>
      <c r="D203" s="3" t="s">
        <v>21</v>
      </c>
      <c r="E203" s="4" t="s">
        <v>280</v>
      </c>
      <c r="F203" s="2" t="s">
        <v>11</v>
      </c>
      <c r="G203" s="5">
        <v>1901</v>
      </c>
      <c r="H203" s="6">
        <v>6826847</v>
      </c>
    </row>
    <row r="204" spans="2:8">
      <c r="B204" s="2" t="s">
        <v>59</v>
      </c>
      <c r="C204" s="2" t="s">
        <v>60</v>
      </c>
      <c r="D204" s="3" t="s">
        <v>21</v>
      </c>
      <c r="E204" s="4" t="s">
        <v>61</v>
      </c>
      <c r="F204" s="2" t="s">
        <v>11</v>
      </c>
      <c r="G204" s="5">
        <v>2366</v>
      </c>
      <c r="H204" s="6">
        <v>8965947</v>
      </c>
    </row>
  </sheetData>
  <sortState xmlns:xlrd2="http://schemas.microsoft.com/office/spreadsheetml/2017/richdata2" ref="A146:H204">
    <sortCondition descending="1" ref="A146:A204"/>
    <sortCondition ref="C146:C20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6:H44"/>
  <sheetViews>
    <sheetView workbookViewId="0"/>
  </sheetViews>
  <sheetFormatPr defaultRowHeight="12.75"/>
  <cols>
    <col min="4" max="4" width="39.140625" customWidth="1"/>
    <col min="5" max="5" width="13" style="23" customWidth="1"/>
    <col min="6" max="6" width="15.140625" customWidth="1"/>
    <col min="7" max="7" width="10.28515625" bestFit="1" customWidth="1"/>
    <col min="8" max="8" width="13.28515625" customWidth="1"/>
  </cols>
  <sheetData>
    <row r="6" spans="3:7">
      <c r="C6" s="8" t="s">
        <v>607</v>
      </c>
      <c r="D6" s="8" t="s">
        <v>608</v>
      </c>
      <c r="E6" s="23" t="s">
        <v>609</v>
      </c>
      <c r="F6" s="8" t="s">
        <v>610</v>
      </c>
      <c r="G6" s="22"/>
    </row>
    <row r="7" spans="3:7">
      <c r="C7" s="8">
        <v>454218</v>
      </c>
      <c r="D7" s="8" t="s">
        <v>611</v>
      </c>
      <c r="F7" s="8" t="s">
        <v>21</v>
      </c>
      <c r="G7" s="22"/>
    </row>
    <row r="8" spans="3:7">
      <c r="C8" s="8">
        <v>454245</v>
      </c>
      <c r="D8" s="8" t="s">
        <v>612</v>
      </c>
      <c r="E8" s="23">
        <v>1125</v>
      </c>
      <c r="F8" s="8" t="s">
        <v>14</v>
      </c>
      <c r="G8" s="22"/>
    </row>
    <row r="9" spans="3:7">
      <c r="C9" s="8">
        <v>489353</v>
      </c>
      <c r="D9" s="8" t="s">
        <v>613</v>
      </c>
      <c r="E9" s="23">
        <v>683</v>
      </c>
      <c r="F9" s="8" t="s">
        <v>15</v>
      </c>
      <c r="G9" s="22"/>
    </row>
    <row r="10" spans="3:7">
      <c r="C10" s="8">
        <v>457129</v>
      </c>
      <c r="D10" s="8" t="s">
        <v>614</v>
      </c>
      <c r="E10" s="23">
        <v>1453</v>
      </c>
      <c r="F10" s="8" t="s">
        <v>16</v>
      </c>
      <c r="G10" s="22"/>
    </row>
    <row r="11" spans="3:7">
      <c r="C11" s="8">
        <v>475732</v>
      </c>
      <c r="D11" s="8" t="s">
        <v>615</v>
      </c>
      <c r="E11" s="23">
        <v>1951</v>
      </c>
      <c r="F11" s="8" t="s">
        <v>17</v>
      </c>
      <c r="G11" s="22"/>
    </row>
    <row r="12" spans="3:7">
      <c r="C12" s="8">
        <v>454227</v>
      </c>
      <c r="D12" s="8" t="s">
        <v>616</v>
      </c>
      <c r="E12" s="23">
        <v>44162</v>
      </c>
      <c r="F12" s="8" t="s">
        <v>21</v>
      </c>
      <c r="G12" s="22">
        <f>+E12/E23</f>
        <v>0.74914334181509756</v>
      </c>
    </row>
    <row r="13" spans="3:7">
      <c r="C13" s="8">
        <v>475741</v>
      </c>
      <c r="D13" s="8" t="s">
        <v>617</v>
      </c>
      <c r="E13" s="23">
        <v>331</v>
      </c>
      <c r="F13" s="8" t="s">
        <v>560</v>
      </c>
      <c r="G13" s="22"/>
    </row>
    <row r="14" spans="3:7">
      <c r="C14" s="8">
        <v>492759</v>
      </c>
      <c r="D14" s="8" t="s">
        <v>618</v>
      </c>
      <c r="E14" s="23">
        <v>491</v>
      </c>
      <c r="F14" s="8" t="s">
        <v>561</v>
      </c>
      <c r="G14" s="22"/>
    </row>
    <row r="15" spans="3:7">
      <c r="C15" s="8">
        <v>486947</v>
      </c>
      <c r="D15" s="8" t="s">
        <v>619</v>
      </c>
      <c r="E15" s="23">
        <v>753</v>
      </c>
      <c r="F15" s="8" t="s">
        <v>562</v>
      </c>
      <c r="G15" s="22"/>
    </row>
    <row r="16" spans="3:7">
      <c r="C16" s="8">
        <v>466921</v>
      </c>
      <c r="D16" s="8" t="s">
        <v>620</v>
      </c>
      <c r="E16" s="23">
        <v>565</v>
      </c>
      <c r="F16" s="8" t="s">
        <v>563</v>
      </c>
      <c r="G16" s="22"/>
    </row>
    <row r="17" spans="3:8">
      <c r="C17" s="8">
        <v>486938</v>
      </c>
      <c r="D17" s="8" t="s">
        <v>621</v>
      </c>
      <c r="E17" s="23">
        <v>772</v>
      </c>
      <c r="F17" s="8" t="s">
        <v>566</v>
      </c>
      <c r="G17" s="22"/>
    </row>
    <row r="18" spans="3:8">
      <c r="C18" s="8">
        <v>486956</v>
      </c>
      <c r="D18" s="8" t="s">
        <v>622</v>
      </c>
      <c r="E18" s="23">
        <v>1712</v>
      </c>
      <c r="F18" s="8" t="s">
        <v>565</v>
      </c>
      <c r="G18" s="22"/>
    </row>
    <row r="19" spans="3:8">
      <c r="C19" s="8">
        <v>489344</v>
      </c>
      <c r="D19" s="8" t="s">
        <v>623</v>
      </c>
      <c r="E19" s="23">
        <v>375</v>
      </c>
      <c r="F19" s="8" t="s">
        <v>564</v>
      </c>
      <c r="G19" s="22"/>
    </row>
    <row r="20" spans="3:8">
      <c r="C20" s="8">
        <v>454236</v>
      </c>
      <c r="D20" s="8" t="s">
        <v>624</v>
      </c>
      <c r="E20" s="23">
        <v>894</v>
      </c>
      <c r="F20" s="8" t="s">
        <v>568</v>
      </c>
      <c r="G20" s="22"/>
    </row>
    <row r="21" spans="3:8">
      <c r="C21" s="8">
        <v>466930</v>
      </c>
      <c r="D21" s="8" t="s">
        <v>625</v>
      </c>
      <c r="E21" s="23">
        <v>2733</v>
      </c>
      <c r="F21" s="8" t="s">
        <v>571</v>
      </c>
      <c r="G21" s="22"/>
    </row>
    <row r="22" spans="3:8">
      <c r="C22" s="8">
        <v>460871</v>
      </c>
      <c r="D22" s="8" t="s">
        <v>626</v>
      </c>
      <c r="E22" s="23">
        <v>950</v>
      </c>
      <c r="F22" s="8" t="s">
        <v>572</v>
      </c>
      <c r="G22" s="22"/>
    </row>
    <row r="23" spans="3:8">
      <c r="C23" s="8"/>
      <c r="D23" s="8"/>
      <c r="E23" s="23">
        <f>SUM(E8:E22)</f>
        <v>58950</v>
      </c>
      <c r="F23" s="8"/>
      <c r="G23" s="22"/>
    </row>
    <row r="24" spans="3:8">
      <c r="C24" s="8"/>
      <c r="D24" s="8"/>
      <c r="F24" s="8"/>
      <c r="G24" s="22"/>
    </row>
    <row r="25" spans="3:8" s="8" customFormat="1">
      <c r="E25" s="19">
        <v>11996</v>
      </c>
      <c r="F25" s="24">
        <v>50605783</v>
      </c>
      <c r="G25" s="19">
        <f>+E25*G12</f>
        <v>8986.7235284139097</v>
      </c>
      <c r="H25" s="24">
        <f>+F25*G12</f>
        <v>37910985.391789652</v>
      </c>
    </row>
    <row r="26" spans="3:8" s="8" customFormat="1">
      <c r="E26" s="23"/>
      <c r="G26" s="22"/>
    </row>
    <row r="27" spans="3:8">
      <c r="C27" s="8"/>
      <c r="D27" s="8"/>
      <c r="F27" s="8"/>
      <c r="G27" s="22"/>
    </row>
    <row r="28" spans="3:8">
      <c r="C28" s="8"/>
      <c r="D28" s="8"/>
      <c r="F28" s="8"/>
      <c r="G28" s="22"/>
    </row>
    <row r="29" spans="3:8">
      <c r="C29" s="8">
        <v>482413</v>
      </c>
      <c r="D29" s="8" t="s">
        <v>627</v>
      </c>
      <c r="E29" s="23">
        <v>1486</v>
      </c>
      <c r="F29" s="8" t="s">
        <v>567</v>
      </c>
      <c r="G29" s="22"/>
    </row>
    <row r="30" spans="3:8">
      <c r="C30" s="8">
        <v>144777</v>
      </c>
      <c r="D30" s="8" t="s">
        <v>628</v>
      </c>
      <c r="F30" s="8" t="s">
        <v>21</v>
      </c>
      <c r="G30" s="22"/>
    </row>
    <row r="31" spans="3:8">
      <c r="C31" s="8">
        <v>482422</v>
      </c>
      <c r="D31" s="8" t="s">
        <v>629</v>
      </c>
      <c r="E31" s="23">
        <v>175</v>
      </c>
      <c r="F31" s="8" t="s">
        <v>14</v>
      </c>
      <c r="G31" s="22"/>
    </row>
    <row r="32" spans="3:8">
      <c r="C32" s="8">
        <v>482431</v>
      </c>
      <c r="D32" s="8" t="s">
        <v>630</v>
      </c>
      <c r="E32" s="23">
        <v>2522</v>
      </c>
      <c r="F32" s="8" t="s">
        <v>15</v>
      </c>
      <c r="G32" s="22"/>
    </row>
    <row r="33" spans="3:8">
      <c r="C33" s="8">
        <v>482459</v>
      </c>
      <c r="D33" s="8" t="s">
        <v>631</v>
      </c>
      <c r="E33" s="23">
        <v>699</v>
      </c>
      <c r="F33" s="8" t="s">
        <v>16</v>
      </c>
      <c r="G33" s="22"/>
    </row>
    <row r="34" spans="3:8">
      <c r="C34" s="8">
        <v>482468</v>
      </c>
      <c r="D34" s="8" t="s">
        <v>632</v>
      </c>
      <c r="E34" s="23">
        <v>1411</v>
      </c>
      <c r="F34" s="8" t="s">
        <v>17</v>
      </c>
      <c r="G34" s="22"/>
    </row>
    <row r="35" spans="3:8">
      <c r="C35" s="8">
        <v>482477</v>
      </c>
      <c r="D35" s="8" t="s">
        <v>633</v>
      </c>
      <c r="E35" s="23">
        <v>37213</v>
      </c>
      <c r="F35" s="8" t="s">
        <v>21</v>
      </c>
      <c r="G35" s="22">
        <f>+E35/E42</f>
        <v>0.82951784400704398</v>
      </c>
    </row>
    <row r="36" spans="3:8">
      <c r="C36" s="8">
        <v>482547</v>
      </c>
      <c r="D36" s="8" t="s">
        <v>634</v>
      </c>
      <c r="E36" s="23">
        <v>38</v>
      </c>
      <c r="F36" s="8" t="s">
        <v>566</v>
      </c>
      <c r="G36" s="22"/>
    </row>
    <row r="37" spans="3:8">
      <c r="C37" s="8">
        <v>482556</v>
      </c>
      <c r="D37" s="8" t="s">
        <v>635</v>
      </c>
      <c r="E37" s="23">
        <v>189</v>
      </c>
      <c r="F37" s="8" t="s">
        <v>565</v>
      </c>
      <c r="G37" s="22"/>
    </row>
    <row r="38" spans="3:8">
      <c r="C38" s="8">
        <v>482565</v>
      </c>
      <c r="D38" s="8" t="s">
        <v>636</v>
      </c>
      <c r="E38" s="23">
        <v>34</v>
      </c>
      <c r="F38" s="8" t="s">
        <v>564</v>
      </c>
      <c r="G38" s="22"/>
    </row>
    <row r="39" spans="3:8">
      <c r="C39" s="8">
        <v>482574</v>
      </c>
      <c r="D39" s="8" t="s">
        <v>637</v>
      </c>
      <c r="E39" s="23">
        <v>566</v>
      </c>
      <c r="F39" s="8" t="s">
        <v>568</v>
      </c>
      <c r="G39" s="22"/>
    </row>
    <row r="40" spans="3:8">
      <c r="C40" s="8">
        <v>482635</v>
      </c>
      <c r="D40" s="8" t="s">
        <v>638</v>
      </c>
      <c r="E40" s="23">
        <v>317</v>
      </c>
      <c r="F40" s="8" t="s">
        <v>571</v>
      </c>
      <c r="G40" s="22"/>
    </row>
    <row r="41" spans="3:8">
      <c r="C41" s="8">
        <v>482653</v>
      </c>
      <c r="D41" s="8" t="s">
        <v>639</v>
      </c>
      <c r="E41" s="23">
        <v>211</v>
      </c>
      <c r="F41" s="8" t="s">
        <v>572</v>
      </c>
      <c r="G41" s="22"/>
    </row>
    <row r="42" spans="3:8">
      <c r="C42" s="8"/>
      <c r="D42" s="8"/>
      <c r="E42" s="23">
        <f>SUM(E29:E41)</f>
        <v>44861</v>
      </c>
      <c r="F42" s="8"/>
      <c r="G42" s="22"/>
    </row>
    <row r="44" spans="3:8">
      <c r="E44" s="19">
        <v>25347</v>
      </c>
      <c r="F44" s="24">
        <v>113351822</v>
      </c>
      <c r="G44" s="19">
        <f>+E44*G35</f>
        <v>21025.788792046544</v>
      </c>
      <c r="H44" s="24">
        <f>+F44*G35</f>
        <v>94027358.999710217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Illinois Pell</vt:lpstr>
      <vt:lpstr>Award Year Summary</vt:lpstr>
      <vt:lpstr>Devry and Chamberlin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Solomon</dc:creator>
  <cp:lastModifiedBy>Shonda Brown</cp:lastModifiedBy>
  <dcterms:created xsi:type="dcterms:W3CDTF">2023-08-14T19:11:34Z</dcterms:created>
  <dcterms:modified xsi:type="dcterms:W3CDTF">2023-12-06T14:44:57Z</dcterms:modified>
</cp:coreProperties>
</file>