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rive D\fed_money\"/>
    </mc:Choice>
  </mc:AlternateContent>
  <xr:revisionPtr revIDLastSave="0" documentId="13_ncr:1_{FD97CD3F-1857-4BBC-89D9-15E1E5CF59F5}" xr6:coauthVersionLast="47" xr6:coauthVersionMax="47" xr10:uidLastSave="{00000000-0000-0000-0000-000000000000}"/>
  <bookViews>
    <workbookView xWindow="-120" yWindow="480" windowWidth="24240" windowHeight="13140" xr2:uid="{00000000-000D-0000-FFFF-FFFF00000000}"/>
  </bookViews>
  <sheets>
    <sheet name="Award Year Summary" sheetId="2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G8" i="2" s="1"/>
  <c r="F4" i="2"/>
  <c r="F8" i="2" s="1"/>
  <c r="G6" i="2"/>
  <c r="F6" i="2"/>
  <c r="G245" i="2"/>
  <c r="F245" i="2"/>
  <c r="G160" i="2"/>
  <c r="G5" i="2" s="1"/>
  <c r="F160" i="2"/>
  <c r="F5" i="2" s="1"/>
  <c r="G106" i="2"/>
  <c r="F106" i="2"/>
  <c r="E5" i="2"/>
  <c r="G3" i="2"/>
  <c r="F3" i="2"/>
  <c r="E3" i="2"/>
  <c r="G167" i="2"/>
  <c r="G171" i="2" s="1"/>
  <c r="F167" i="2"/>
  <c r="F171" i="2" s="1"/>
  <c r="G96" i="2"/>
  <c r="F96" i="2"/>
  <c r="G32" i="2"/>
  <c r="F32" i="2"/>
</calcChain>
</file>

<file path=xl/sharedStrings.xml><?xml version="1.0" encoding="utf-8"?>
<sst xmlns="http://schemas.openxmlformats.org/spreadsheetml/2006/main" count="607" uniqueCount="404">
  <si>
    <t>Data Source: Common Origination and Disbursement (COD) System</t>
  </si>
  <si>
    <t xml:space="preserve"> </t>
  </si>
  <si>
    <t>FEDERAL PELL GRANT PROGRAM</t>
  </si>
  <si>
    <t>OPE ID</t>
  </si>
  <si>
    <t>School</t>
  </si>
  <si>
    <t>School Type</t>
  </si>
  <si>
    <t>Private-Nonprofit</t>
  </si>
  <si>
    <t>-</t>
  </si>
  <si>
    <t xml:space="preserve"> -</t>
  </si>
  <si>
    <t>Public</t>
  </si>
  <si>
    <t>Proprietary</t>
  </si>
  <si>
    <t>SALON PROFESSIONAL ACADEMY (THE)</t>
  </si>
  <si>
    <t>CONCORDIA UNIVERSITY</t>
  </si>
  <si>
    <t>NORTHWESTERN COLLEGE</t>
  </si>
  <si>
    <t>00162800</t>
  </si>
  <si>
    <t>AMERICAN ACADEMY OF ART COLLEGE</t>
  </si>
  <si>
    <t>00163300</t>
  </si>
  <si>
    <t>AUGUSTANA COLLEGE</t>
  </si>
  <si>
    <t>00163400</t>
  </si>
  <si>
    <t>AURORA UNIVERSITY</t>
  </si>
  <si>
    <t>00163600</t>
  </si>
  <si>
    <t>SOUTHWESTERN ILLINOIS COLLEGE</t>
  </si>
  <si>
    <t>00163800</t>
  </si>
  <si>
    <t>BLACK HAWK COLLEGE</t>
  </si>
  <si>
    <t>00163900</t>
  </si>
  <si>
    <t>BLACKBURN UNIVERSITY</t>
  </si>
  <si>
    <t>00164000</t>
  </si>
  <si>
    <t>PRAIRIE STATE COLLEGE</t>
  </si>
  <si>
    <t>00164300</t>
  </si>
  <si>
    <t>SPOON RIVER COLLEGE</t>
  </si>
  <si>
    <t>00164800</t>
  </si>
  <si>
    <t>CITY COLLEGES OF CHICAGO HARRY S TRUMAN COLLEGE</t>
  </si>
  <si>
    <t>00164900</t>
  </si>
  <si>
    <t>RICHARD J DALEY COLLEGE-CITY COLLEGES OF CHICAGO</t>
  </si>
  <si>
    <t>00165000</t>
  </si>
  <si>
    <t>CITY COLLEGES OF CHICAGO - MALCOLM X COLLEGE</t>
  </si>
  <si>
    <t>00165200</t>
  </si>
  <si>
    <t>HAROLD WASHINGTON COLLEGE</t>
  </si>
  <si>
    <t>00165400</t>
  </si>
  <si>
    <t>CITY COLLEGES OF CHICAGO - KENNEDY KING COLLEGE</t>
  </si>
  <si>
    <t>00165500</t>
  </si>
  <si>
    <t>WILBUR WRIGHT COLLEGE</t>
  </si>
  <si>
    <t>00166400</t>
  </si>
  <si>
    <t>UNIVERSITY OF ST. FRANCIS</t>
  </si>
  <si>
    <t>00166500</t>
  </si>
  <si>
    <t>COLUMBIA COLLEGE CHICAGO</t>
  </si>
  <si>
    <t>00166600</t>
  </si>
  <si>
    <t>00166900</t>
  </si>
  <si>
    <t>DANVILLE AREA COMMUNITY COLLEGE</t>
  </si>
  <si>
    <t>00167100</t>
  </si>
  <si>
    <t>DEPAUL UNIVERSITY</t>
  </si>
  <si>
    <t>00167400</t>
  </si>
  <si>
    <t>EASTERN ILLINOIS UNIVERSITY</t>
  </si>
  <si>
    <t>00167500</t>
  </si>
  <si>
    <t>ELGIN COMMUNITY COLLEGE</t>
  </si>
  <si>
    <t>00167600</t>
  </si>
  <si>
    <t>ELMHURST UNIVERSITY</t>
  </si>
  <si>
    <t>00167800</t>
  </si>
  <si>
    <t>EUREKA COLLEGE</t>
  </si>
  <si>
    <t>00168100</t>
  </si>
  <si>
    <t>HIGHLAND COMMUNITY COLLEGE</t>
  </si>
  <si>
    <t>00168400</t>
  </si>
  <si>
    <t>GREENVILLE UNIVERSITY</t>
  </si>
  <si>
    <t>00168800</t>
  </si>
  <si>
    <t>ILLINOIS COLLEGE</t>
  </si>
  <si>
    <t>00169100</t>
  </si>
  <si>
    <t>ILLINOIS INSTITUTE OF TECHNOLOGY</t>
  </si>
  <si>
    <t>00169200</t>
  </si>
  <si>
    <t>ILLINOIS STATE UNIVERSITY</t>
  </si>
  <si>
    <t>00169300</t>
  </si>
  <si>
    <t>NORTHEASTERN ILLINOIS UNIVERSITY</t>
  </si>
  <si>
    <t>00169400</t>
  </si>
  <si>
    <t>CHICAGO STATE UNIVERSITY</t>
  </si>
  <si>
    <t>00169600</t>
  </si>
  <si>
    <t>ILLINOIS WESLEYAN UNIVERSITY</t>
  </si>
  <si>
    <t>00169900</t>
  </si>
  <si>
    <t>JOLIET JUNIOR COLLEGE</t>
  </si>
  <si>
    <t>00170000</t>
  </si>
  <si>
    <t>JUDSON UNIVERSITY</t>
  </si>
  <si>
    <t>00170100</t>
  </si>
  <si>
    <t>KASKASKIA COLLEGE</t>
  </si>
  <si>
    <t>00170400</t>
  </si>
  <si>
    <t>KNOX COLLEGE</t>
  </si>
  <si>
    <t>00170500</t>
  </si>
  <si>
    <t>ILLINOIS VALLEY COMMUNITY COLLEGE</t>
  </si>
  <si>
    <t>00170600</t>
  </si>
  <si>
    <t>LAKE FOREST COLLEGE</t>
  </si>
  <si>
    <t>00170700</t>
  </si>
  <si>
    <t>LEWIS UNIVERSITY</t>
  </si>
  <si>
    <t>00170800</t>
  </si>
  <si>
    <t>LINCOLN CHRISTIAN UNIVERSITY</t>
  </si>
  <si>
    <t>00170900</t>
  </si>
  <si>
    <t>LINCOLN COLLEGE</t>
  </si>
  <si>
    <t>00171000</t>
  </si>
  <si>
    <t>LOYOLA UNIVERSITY CHICAGO</t>
  </si>
  <si>
    <t>00171600</t>
  </si>
  <si>
    <t>MACCORMAC COLLEGE</t>
  </si>
  <si>
    <t>00172200</t>
  </si>
  <si>
    <t>MCKENDREE UNIVERSITY</t>
  </si>
  <si>
    <t>00172400</t>
  </si>
  <si>
    <t>MILLIKIN UNIVERSITY</t>
  </si>
  <si>
    <t>00172700</t>
  </si>
  <si>
    <t>MOODY BIBLE INSTITUTE</t>
  </si>
  <si>
    <t>00172800</t>
  </si>
  <si>
    <t>MORTON COLLEGE</t>
  </si>
  <si>
    <t>00173200</t>
  </si>
  <si>
    <t>NATIONAL UNIVERSITY OF HEALTH SCIENCES (THE)</t>
  </si>
  <si>
    <t>00173300</t>
  </si>
  <si>
    <t>NATIONAL LOUIS UNIVERSITY</t>
  </si>
  <si>
    <t>00173400</t>
  </si>
  <si>
    <t>NORTH CENTRAL COLLEGE</t>
  </si>
  <si>
    <t>00173500</t>
  </si>
  <si>
    <t>NORTH PARK UNIVERSITY</t>
  </si>
  <si>
    <t>00173700</t>
  </si>
  <si>
    <t>NORTHERN ILLINOIS UNIVERSITY</t>
  </si>
  <si>
    <t>00173900</t>
  </si>
  <si>
    <t>NORTHWESTERN UNIVERSITY</t>
  </si>
  <si>
    <t>00174100</t>
  </si>
  <si>
    <t>OLIVET NAZARENE UNIVERSITY</t>
  </si>
  <si>
    <t>00174200</t>
  </si>
  <si>
    <t>ILLINOIS EASTERN COMMUNITY COLLEGES</t>
  </si>
  <si>
    <t>00174500</t>
  </si>
  <si>
    <t>QUINCY UNIVERSITY</t>
  </si>
  <si>
    <t>00174700</t>
  </si>
  <si>
    <t>ROCK VALLEY COLLEGE</t>
  </si>
  <si>
    <t>00174800</t>
  </si>
  <si>
    <t>ROCKFORD UNIVERSITY</t>
  </si>
  <si>
    <t>00174900</t>
  </si>
  <si>
    <t>ROOSEVELT UNIVERSITY</t>
  </si>
  <si>
    <t>00175000</t>
  </si>
  <si>
    <t>DOMINICAN UNIVERSITY</t>
  </si>
  <si>
    <t>00175200</t>
  </si>
  <si>
    <t>SAUK VALLEY COMMUNITY COLLEGE</t>
  </si>
  <si>
    <t>00175300</t>
  </si>
  <si>
    <t>SCHOOL OF THE ART INSTITUTE OF CHICAGO</t>
  </si>
  <si>
    <t>00175700</t>
  </si>
  <si>
    <t>SOUTHEASTERN ILLINOIS COLLEGE</t>
  </si>
  <si>
    <t>00175800</t>
  </si>
  <si>
    <t>SOUTHERN ILLINOIS UNIVERSITY AT CARBONDALE</t>
  </si>
  <si>
    <t>00175900</t>
  </si>
  <si>
    <t>SOUTHERN ILLINOIS UNIVERSITY EDWARDSVILLE</t>
  </si>
  <si>
    <t>00176700</t>
  </si>
  <si>
    <t>BENEDICTINE UNIVERSITY</t>
  </si>
  <si>
    <t>00176800</t>
  </si>
  <si>
    <t>SAINT XAVIER UNIVERSITY</t>
  </si>
  <si>
    <t>00176900</t>
  </si>
  <si>
    <t>SOUTH SUBURBAN COLLEGE OF COOK COUNTY</t>
  </si>
  <si>
    <t>00177100</t>
  </si>
  <si>
    <t>TRINITY CHRISTIAN COLLEGE</t>
  </si>
  <si>
    <t>00177200</t>
  </si>
  <si>
    <t>TRINITY INTERNATIONAL UNIVERSITY</t>
  </si>
  <si>
    <t>00177300</t>
  </si>
  <si>
    <t>TRITON COLLEGE</t>
  </si>
  <si>
    <t>00177400</t>
  </si>
  <si>
    <t>UNIVERSITY OF CHICAGO (THE)</t>
  </si>
  <si>
    <t>00177500</t>
  </si>
  <si>
    <t>UNIVERSITY OF ILLINOIS URBANA-CHAMPAIGN</t>
  </si>
  <si>
    <t>00177600</t>
  </si>
  <si>
    <t>UNIVERSITY OF ILLINOIS AT CHICAGO</t>
  </si>
  <si>
    <t>00177800</t>
  </si>
  <si>
    <t>VANDERCOOK COLLEGE OF MUSIC</t>
  </si>
  <si>
    <t>00178000</t>
  </si>
  <si>
    <t>WESTERN ILLINOIS UNIVERSITY</t>
  </si>
  <si>
    <t>00178100</t>
  </si>
  <si>
    <t>WHEATON COLLEGE</t>
  </si>
  <si>
    <t>00178300</t>
  </si>
  <si>
    <t>WORSHAM COLLEGE OF MORTUARY SCIENCE</t>
  </si>
  <si>
    <t>00396100</t>
  </si>
  <si>
    <t>HARPER COLLEGE</t>
  </si>
  <si>
    <t>00456000</t>
  </si>
  <si>
    <t>GEM CITY COLLEGE</t>
  </si>
  <si>
    <t>00621400</t>
  </si>
  <si>
    <t>BLESSING HOSPITAL</t>
  </si>
  <si>
    <t>00622500</t>
  </si>
  <si>
    <t>TRINITY COLLEGE OF NURSING &amp; HEALTH SCIENCES</t>
  </si>
  <si>
    <t>00622800</t>
  </si>
  <si>
    <t>METHODIST COLLEGE</t>
  </si>
  <si>
    <t>00624000</t>
  </si>
  <si>
    <t>SAINT FRANCIS MEDICAL CENTER COLLEGE OF NURSING</t>
  </si>
  <si>
    <t>00638500</t>
  </si>
  <si>
    <t>CHAMBERLAIN UNIVERSITY</t>
  </si>
  <si>
    <t>00665600</t>
  </si>
  <si>
    <t>COLLEGE OF DU PAGE</t>
  </si>
  <si>
    <t>00675300</t>
  </si>
  <si>
    <t>ILLINOIS CENTRAL COLLEGE</t>
  </si>
  <si>
    <t>00693100</t>
  </si>
  <si>
    <t>WAUBONSEE COMMUNITY COLLEGE</t>
  </si>
  <si>
    <t>00711800</t>
  </si>
  <si>
    <t>PARKLAND COLLEGE</t>
  </si>
  <si>
    <t>00711900</t>
  </si>
  <si>
    <t>REND LAKE COLLEGE</t>
  </si>
  <si>
    <t>00717000</t>
  </si>
  <si>
    <t>LINCOLN LAND COMMUNITY COLLEGE</t>
  </si>
  <si>
    <t>00726500</t>
  </si>
  <si>
    <t>CARL SANDBURG COLLEGE</t>
  </si>
  <si>
    <t>00754900</t>
  </si>
  <si>
    <t>COYNE COLLEGE</t>
  </si>
  <si>
    <t>00764400</t>
  </si>
  <si>
    <t>LAKE LAND COLLEGE</t>
  </si>
  <si>
    <t>00768400</t>
  </si>
  <si>
    <t>KISHWAUKEE COLLEGE</t>
  </si>
  <si>
    <t>00769000</t>
  </si>
  <si>
    <t>KANKAKEE COMMUNITY COLLEGE</t>
  </si>
  <si>
    <t>00769100</t>
  </si>
  <si>
    <t>MCHENRY COUNTY COLLEGE</t>
  </si>
  <si>
    <t>00769200</t>
  </si>
  <si>
    <t>MORAINE VALLEY COMMUNITY COLLEGE</t>
  </si>
  <si>
    <t>00769300</t>
  </si>
  <si>
    <t>SHAWNEE COMMUNITY COLLEGE</t>
  </si>
  <si>
    <t>00769400</t>
  </si>
  <si>
    <t>COLLEGE OF LAKE COUNTY</t>
  </si>
  <si>
    <t>00793700</t>
  </si>
  <si>
    <t>MS ROBERTS ACADEMY OF BEAUTY CULTURE</t>
  </si>
  <si>
    <t>00807600</t>
  </si>
  <si>
    <t>JOHN A. LOGAN COLLEGE</t>
  </si>
  <si>
    <t>00825900</t>
  </si>
  <si>
    <t>EDUCATORS OF BEAUTY COLLEGE OF COSMETOLOGY</t>
  </si>
  <si>
    <t>00893800</t>
  </si>
  <si>
    <t>GRAHAM HOSPITAL SCHOOL OF NURSING</t>
  </si>
  <si>
    <t>00914500</t>
  </si>
  <si>
    <t>GOVERNORS STATE UNIVERSITY</t>
  </si>
  <si>
    <t>00933300</t>
  </si>
  <si>
    <t>UNIVERSITY OF ILLINOIS AT SPRINGFIELD</t>
  </si>
  <si>
    <t>00947500</t>
  </si>
  <si>
    <t>00959500</t>
  </si>
  <si>
    <t>CANNELLA SCHOOL OF HAIR DESIGN</t>
  </si>
  <si>
    <t>00976700</t>
  </si>
  <si>
    <t>OLIVE-HARVEY COLLEGE</t>
  </si>
  <si>
    <t>00980000</t>
  </si>
  <si>
    <t>RUSH UNIVERSITY</t>
  </si>
  <si>
    <t>00989600</t>
  </si>
  <si>
    <t>OAKTON COMMUNITY COLLEGE</t>
  </si>
  <si>
    <t>00998700</t>
  </si>
  <si>
    <t>SAINT ANTHONY COLLEGE OF NURSING</t>
  </si>
  <si>
    <t>01002000</t>
  </si>
  <si>
    <t>LEWIS AND CLARK COMMUNITY COLLEGE</t>
  </si>
  <si>
    <t>01050100</t>
  </si>
  <si>
    <t>LAKEVIEW COLLEGE OF NURSING</t>
  </si>
  <si>
    <t>01069500</t>
  </si>
  <si>
    <t>TRI COUNTY BEAUTY ACADEMY</t>
  </si>
  <si>
    <t>01072700</t>
  </si>
  <si>
    <t>DEVRY UNIVERSITY</t>
  </si>
  <si>
    <t>01083600</t>
  </si>
  <si>
    <t>PIVOT POINT ACADEMY</t>
  </si>
  <si>
    <t>01087900</t>
  </si>
  <si>
    <t>RICHLAND COMMUNITY COLLEGE</t>
  </si>
  <si>
    <t>01181000</t>
  </si>
  <si>
    <t>TAYLOR BUSINESS INSTITUTE</t>
  </si>
  <si>
    <t>01236200</t>
  </si>
  <si>
    <t>01281300</t>
  </si>
  <si>
    <t>JOHN WOOD COMMUNITY COLLEGE</t>
  </si>
  <si>
    <t>01308800</t>
  </si>
  <si>
    <t>CAPRI OAK FOREST BEAUTY COLLEGE</t>
  </si>
  <si>
    <t>02073200</t>
  </si>
  <si>
    <t>TELSHE YESHIVA-CHICAGO</t>
  </si>
  <si>
    <t>02117400</t>
  </si>
  <si>
    <t>BECK SCHOOL OF PRACTICAL NURSING</t>
  </si>
  <si>
    <t>02124400</t>
  </si>
  <si>
    <t>UNIVERSITY OF SPA &amp; COSMETOLOGY ARTS</t>
  </si>
  <si>
    <t>02150600</t>
  </si>
  <si>
    <t>COSMETOLOGY AND SPA ACADEMY</t>
  </si>
  <si>
    <t>02168600</t>
  </si>
  <si>
    <t>EAST-WEST UNIVERSITY</t>
  </si>
  <si>
    <t>02185400</t>
  </si>
  <si>
    <t>SAINT AUGUSTINE COLLEGE</t>
  </si>
  <si>
    <t>02202600</t>
  </si>
  <si>
    <t>02214100</t>
  </si>
  <si>
    <t>RESURRECTION UNIVERSITY</t>
  </si>
  <si>
    <t>02228100</t>
  </si>
  <si>
    <t>STEVEN PAPAGEORGE HAIR ACADEMY</t>
  </si>
  <si>
    <t>02261200</t>
  </si>
  <si>
    <t>G SKIN &amp; BEAUTY INSTITUTE</t>
  </si>
  <si>
    <t>02262100</t>
  </si>
  <si>
    <t>HAIR PROFESSIONALS SCHOOL OF COSMETOLOGY</t>
  </si>
  <si>
    <t>02297500</t>
  </si>
  <si>
    <t>OEHRLEIN SCHOOL OF COSMETOLOGY</t>
  </si>
  <si>
    <t>02317300</t>
  </si>
  <si>
    <t>TRICOCI UNIVERSITY OF BEAUTY CULTURE</t>
  </si>
  <si>
    <t>02323300</t>
  </si>
  <si>
    <t>PROFESSIONALS CHOICE HAIR DESIGN ACADEMY</t>
  </si>
  <si>
    <t>02332200</t>
  </si>
  <si>
    <t>HAIR PROFESSIONALS CAREER COLLEGE</t>
  </si>
  <si>
    <t>02349500</t>
  </si>
  <si>
    <t>02498200</t>
  </si>
  <si>
    <t>02522800</t>
  </si>
  <si>
    <t>FOX COLLEGE</t>
  </si>
  <si>
    <t>02536700</t>
  </si>
  <si>
    <t>BELL MAR BEAUTY COLLEGE</t>
  </si>
  <si>
    <t>02556100</t>
  </si>
  <si>
    <t>ETI SCHOOL OF SKILLED TRADES</t>
  </si>
  <si>
    <t>02556600</t>
  </si>
  <si>
    <t>NILES SCHOOL OF COSMETOLOGY</t>
  </si>
  <si>
    <t>02584900</t>
  </si>
  <si>
    <t>FIRST INSTITUTE</t>
  </si>
  <si>
    <t>02587700</t>
  </si>
  <si>
    <t>03002000</t>
  </si>
  <si>
    <t>HAIRMASTERS INSTITUTE OF COSMETOLOGY</t>
  </si>
  <si>
    <t>03065300</t>
  </si>
  <si>
    <t>PAUL MITCHELL THE SCHOOL BRADLEY</t>
  </si>
  <si>
    <t>03078400</t>
  </si>
  <si>
    <t>CAMEO BEAUTY ACADEMY</t>
  </si>
  <si>
    <t>03082900</t>
  </si>
  <si>
    <t>ROSEL SCHOOL OF COSMETOLOGY</t>
  </si>
  <si>
    <t>03083800</t>
  </si>
  <si>
    <t>HEARTLAND COMMUNITY COLLEGE</t>
  </si>
  <si>
    <t>03098000</t>
  </si>
  <si>
    <t>ST. JOHN'S COLLEGE</t>
  </si>
  <si>
    <t>03101800</t>
  </si>
  <si>
    <t>ILLINOIS MEDIA SCHOOL</t>
  </si>
  <si>
    <t>03368300</t>
  </si>
  <si>
    <t>MIDWEST TECHNICAL INSTITUTE</t>
  </si>
  <si>
    <t>03468500</t>
  </si>
  <si>
    <t>MDT COLLEGE OF HEALTH SCIENCES</t>
  </si>
  <si>
    <t>03490300</t>
  </si>
  <si>
    <t>PAUL MITCHELL THE SCHOOL CHICAGO</t>
  </si>
  <si>
    <t>03891300</t>
  </si>
  <si>
    <t>SOMA INSTITUTE - THE NATIONAL SCHOOL OF CLINICAL MASSAGE THERAPY</t>
  </si>
  <si>
    <t>03914300</t>
  </si>
  <si>
    <t>CALC, INSTITUTE OF TECHNOLOGY</t>
  </si>
  <si>
    <t>04117600</t>
  </si>
  <si>
    <t>LARRY'S BARBER COLLEGE</t>
  </si>
  <si>
    <t>04124700</t>
  </si>
  <si>
    <t>AMBRIA COLLEGE OF NURSING</t>
  </si>
  <si>
    <t>04136900</t>
  </si>
  <si>
    <t>UNIVERSITY OF AESTHETICS &amp; COSMETOLOGY</t>
  </si>
  <si>
    <t>04137000</t>
  </si>
  <si>
    <t>UNIVERSITY OF AESTHETICS &amp; COSMETOLOGY (THE)</t>
  </si>
  <si>
    <t>04137500</t>
  </si>
  <si>
    <t>04139000</t>
  </si>
  <si>
    <t>MIDWESTERN CAREER COLLEGE</t>
  </si>
  <si>
    <t>04141000</t>
  </si>
  <si>
    <t>DOUGLAS J AVEDA INSTITUTE-CHICAGO</t>
  </si>
  <si>
    <t>04147100</t>
  </si>
  <si>
    <t>04147200</t>
  </si>
  <si>
    <t>04147300</t>
  </si>
  <si>
    <t>04147400</t>
  </si>
  <si>
    <t>04147500</t>
  </si>
  <si>
    <t>04160600</t>
  </si>
  <si>
    <t>PAUL MITCHELL THE SCHOOL NORMAL</t>
  </si>
  <si>
    <t>04167800</t>
  </si>
  <si>
    <t>INNOVATIONS DESIGN ACADEMY</t>
  </si>
  <si>
    <t>04174900</t>
  </si>
  <si>
    <t>ESTELLE INTERNATIONAL</t>
  </si>
  <si>
    <t>04175000</t>
  </si>
  <si>
    <t>UNIVERSAL SPA TRAINING ACADEMY</t>
  </si>
  <si>
    <t>04179100</t>
  </si>
  <si>
    <t>VERVE COLLEGE</t>
  </si>
  <si>
    <t>04187400</t>
  </si>
  <si>
    <t>JOHN AMICO SCHOOL OF HAIR DESIGN</t>
  </si>
  <si>
    <t>04189200</t>
  </si>
  <si>
    <t>04189400</t>
  </si>
  <si>
    <t>SHEAR LEARNING ACADEMY OF COSMETOLOGY</t>
  </si>
  <si>
    <t>04189600</t>
  </si>
  <si>
    <t>STATE CAREER SCHOOL</t>
  </si>
  <si>
    <t>04224400</t>
  </si>
  <si>
    <t>NETWORKS BARBER COLLEGE</t>
  </si>
  <si>
    <t>04224500</t>
  </si>
  <si>
    <t>TRENZ BEAUTY ACADEMY</t>
  </si>
  <si>
    <t>04225300</t>
  </si>
  <si>
    <t>CREATIVE TOUCH COSMETOLOGY SCHOOL</t>
  </si>
  <si>
    <t>04229900</t>
  </si>
  <si>
    <t>DEBUTANTES SCHOOL OF COSMETOLOGY AND NAIL TECHNOLOGY</t>
  </si>
  <si>
    <t>04232300</t>
  </si>
  <si>
    <t>HVAC TECHNICAL INSTITUTE</t>
  </si>
  <si>
    <t>04242800</t>
  </si>
  <si>
    <t>COALITION OF AFRICAN AMERICAN NURSES</t>
  </si>
  <si>
    <t>04254000</t>
  </si>
  <si>
    <t>PHIPPS ACADEMY OF BARBERING</t>
  </si>
  <si>
    <t>Award Year Cumulative Activity through Quarter ending (6/30/2021)</t>
  </si>
  <si>
    <t>YTD Recipients</t>
  </si>
  <si>
    <t>YTD Disbursements</t>
  </si>
  <si>
    <t>00164100</t>
  </si>
  <si>
    <t>BRADLEY UNIVERSITY</t>
  </si>
  <si>
    <t>00168500</t>
  </si>
  <si>
    <t>HEBREW THEOLOGICAL COLLEGE</t>
  </si>
  <si>
    <t>00172500</t>
  </si>
  <si>
    <t>MONMOUTH COLLEGE</t>
  </si>
  <si>
    <t>00888000</t>
  </si>
  <si>
    <t>MORRISON INSTITUTE OF TECHNOLOGY</t>
  </si>
  <si>
    <t>01071000</t>
  </si>
  <si>
    <t>CAPITAL AREA CAREER CENTER</t>
  </si>
  <si>
    <t>03128500</t>
  </si>
  <si>
    <t>NATIONAL LATINO EDUCATION INSTITUTE</t>
  </si>
  <si>
    <t>03510300</t>
  </si>
  <si>
    <t>ERIKSON INSTITUTE</t>
  </si>
  <si>
    <t>04192000</t>
  </si>
  <si>
    <t>CURVE METRIC SCHOOL OF HAIR DESIGN</t>
  </si>
  <si>
    <t>04295500</t>
  </si>
  <si>
    <t>ZEN SHIATSU CHICAGO</t>
  </si>
  <si>
    <t>mapeligible</t>
  </si>
  <si>
    <t>sector</t>
  </si>
  <si>
    <t>ISAC Eligible PNFP</t>
  </si>
  <si>
    <t>Other Private</t>
  </si>
  <si>
    <t>Public 2 year</t>
  </si>
  <si>
    <t>Public 4 year</t>
  </si>
  <si>
    <t>ISAC Eligible Prop</t>
  </si>
  <si>
    <t>Devry Pell for the nation is reported as one Illinis number</t>
  </si>
  <si>
    <t>For 20-21, IPEDS data suggest Devry Illinois is 72% of Devry national</t>
  </si>
  <si>
    <t xml:space="preserve">Original figures are </t>
  </si>
  <si>
    <t>Illinois Pell</t>
  </si>
  <si>
    <r>
      <rPr>
        <sz val="10"/>
        <color indexed="63"/>
        <rFont val="Tahoma"/>
        <family val="2"/>
      </rPr>
      <t>2020-2021 Award Year Grant Volume by School</t>
    </r>
  </si>
  <si>
    <r>
      <rPr>
        <sz val="10"/>
        <color indexed="63"/>
        <rFont val="Tahoma"/>
        <family val="2"/>
      </rPr>
      <t>Data as of Jul 1, 2021</t>
    </r>
  </si>
  <si>
    <t>20-21 Pell</t>
  </si>
  <si>
    <t>ISAC Eligible Priv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</si>
</sst>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color theme="1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0"/>
      <color indexed="63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0" xfId="0" applyFill="1" applyBorder="1"/>
    <xf numFmtId="0" fontId="0" fillId="0" borderId="0" xfId="0" applyFont="1" applyBorder="1"/>
    <xf numFmtId="0" fontId="0" fillId="0" borderId="0" xfId="0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"/>
  <sheetViews>
    <sheetView tabSelected="1" workbookViewId="0"/>
  </sheetViews>
  <sheetFormatPr defaultRowHeight="12.75" customHeight="1" x14ac:dyDescent="0.2"/>
  <cols>
    <col min="1" max="1" width="10" style="1" bestFit="1" customWidth="1"/>
    <col min="2" max="3" width="10" style="1" customWidth="1"/>
    <col min="4" max="4" width="82.140625" style="1" bestFit="1" customWidth="1"/>
    <col min="5" max="5" width="17.5703125" style="1" bestFit="1" customWidth="1"/>
    <col min="6" max="6" width="20.140625" style="2" bestFit="1" customWidth="1"/>
    <col min="7" max="7" width="25.28515625" style="2" bestFit="1" customWidth="1"/>
    <col min="8" max="9" width="9.140625" style="1"/>
    <col min="10" max="10" width="11.42578125" style="1" customWidth="1"/>
    <col min="11" max="16384" width="9.140625" style="1"/>
  </cols>
  <sheetData>
    <row r="1" spans="1:7" ht="12.75" customHeight="1" x14ac:dyDescent="0.2">
      <c r="E1" s="1" t="s">
        <v>402</v>
      </c>
    </row>
    <row r="3" spans="1:7" ht="12.75" customHeight="1" x14ac:dyDescent="0.2">
      <c r="E3" s="1" t="str">
        <f>+E32</f>
        <v>Public 4 year</v>
      </c>
      <c r="F3" s="2">
        <f>+F32</f>
        <v>49001</v>
      </c>
      <c r="G3" s="2">
        <f>+G32</f>
        <v>229339585.67000002</v>
      </c>
    </row>
    <row r="4" spans="1:7" ht="12.75" customHeight="1" x14ac:dyDescent="0.2">
      <c r="E4" s="1" t="s">
        <v>403</v>
      </c>
      <c r="F4" s="2">
        <f>+F96+F171</f>
        <v>69882.51999999999</v>
      </c>
      <c r="G4" s="2">
        <f>+G96+G171</f>
        <v>304573241.53999996</v>
      </c>
    </row>
    <row r="5" spans="1:7" ht="12.75" customHeight="1" x14ac:dyDescent="0.2">
      <c r="E5" s="1" t="str">
        <f>+E160</f>
        <v>Public 2 year</v>
      </c>
      <c r="F5" s="2">
        <f>+F160</f>
        <v>70512</v>
      </c>
      <c r="G5" s="2">
        <f>+G160</f>
        <v>243943000.96999997</v>
      </c>
    </row>
    <row r="6" spans="1:7" ht="12.75" customHeight="1" x14ac:dyDescent="0.2">
      <c r="E6" s="1" t="s">
        <v>392</v>
      </c>
      <c r="F6" s="2">
        <f>+F106+F245</f>
        <v>12390</v>
      </c>
      <c r="G6" s="2">
        <f>+G106+G245</f>
        <v>47730000.279999994</v>
      </c>
    </row>
    <row r="8" spans="1:7" ht="12.75" customHeight="1" x14ac:dyDescent="0.2">
      <c r="E8" s="1" t="s">
        <v>399</v>
      </c>
      <c r="F8" s="2">
        <f>SUM(F3:F7)</f>
        <v>201785.52</v>
      </c>
      <c r="G8" s="2">
        <f>SUM(G3:G7)</f>
        <v>825585828.45999992</v>
      </c>
    </row>
    <row r="9" spans="1:7" ht="12.75" customHeight="1" x14ac:dyDescent="0.2">
      <c r="F9" s="1"/>
      <c r="G9" s="1"/>
    </row>
    <row r="10" spans="1:7" ht="12.75" customHeight="1" x14ac:dyDescent="0.2">
      <c r="F10" s="1"/>
      <c r="G10" s="1"/>
    </row>
    <row r="11" spans="1:7" s="4" customFormat="1" ht="12.75" customHeight="1" x14ac:dyDescent="0.2"/>
    <row r="12" spans="1:7" s="4" customFormat="1" x14ac:dyDescent="0.2">
      <c r="A12" s="4" t="s">
        <v>400</v>
      </c>
      <c r="B12" s="5"/>
      <c r="C12" s="5"/>
      <c r="F12" s="2"/>
      <c r="G12" s="2"/>
    </row>
    <row r="13" spans="1:7" s="4" customFormat="1" x14ac:dyDescent="0.2">
      <c r="B13" s="5"/>
      <c r="C13" s="5"/>
      <c r="F13" s="2"/>
      <c r="G13" s="2"/>
    </row>
    <row r="14" spans="1:7" s="4" customFormat="1" x14ac:dyDescent="0.2">
      <c r="A14" s="4" t="s">
        <v>368</v>
      </c>
      <c r="B14" s="5"/>
      <c r="C14" s="5"/>
      <c r="F14" s="2"/>
      <c r="G14" s="2"/>
    </row>
    <row r="15" spans="1:7" s="4" customFormat="1" x14ac:dyDescent="0.2">
      <c r="A15" s="4" t="s">
        <v>0</v>
      </c>
      <c r="B15" s="5"/>
      <c r="C15" s="5"/>
      <c r="F15" s="2"/>
      <c r="G15" s="2"/>
    </row>
    <row r="16" spans="1:7" s="4" customFormat="1" x14ac:dyDescent="0.2">
      <c r="A16" s="4" t="s">
        <v>401</v>
      </c>
      <c r="B16" s="5"/>
      <c r="C16" s="5"/>
      <c r="F16" s="2"/>
      <c r="G16" s="2"/>
    </row>
    <row r="17" spans="1:7" x14ac:dyDescent="0.2">
      <c r="A17" s="1" t="s">
        <v>1</v>
      </c>
      <c r="B17" s="3"/>
      <c r="C17" s="3"/>
      <c r="F17" s="2" t="s">
        <v>2</v>
      </c>
    </row>
    <row r="18" spans="1:7" ht="21" customHeight="1" x14ac:dyDescent="0.2">
      <c r="A18" s="1" t="s">
        <v>3</v>
      </c>
      <c r="B18" s="1" t="s">
        <v>390</v>
      </c>
      <c r="C18" s="1" t="s">
        <v>389</v>
      </c>
      <c r="D18" s="1" t="s">
        <v>4</v>
      </c>
      <c r="E18" s="1" t="s">
        <v>5</v>
      </c>
      <c r="F18" s="2" t="s">
        <v>369</v>
      </c>
      <c r="G18" s="2" t="s">
        <v>370</v>
      </c>
    </row>
    <row r="19" spans="1:7" x14ac:dyDescent="0.2">
      <c r="A19" s="1" t="s">
        <v>71</v>
      </c>
      <c r="B19" s="3">
        <v>1</v>
      </c>
      <c r="C19" s="3">
        <v>1</v>
      </c>
      <c r="D19" s="1" t="s">
        <v>72</v>
      </c>
      <c r="E19" s="1" t="s">
        <v>9</v>
      </c>
      <c r="F19" s="2">
        <v>1151</v>
      </c>
      <c r="G19" s="2">
        <v>4736688.82</v>
      </c>
    </row>
    <row r="20" spans="1:7" x14ac:dyDescent="0.2">
      <c r="A20" s="1" t="s">
        <v>51</v>
      </c>
      <c r="B20" s="3">
        <v>1</v>
      </c>
      <c r="C20" s="3">
        <v>1</v>
      </c>
      <c r="D20" s="1" t="s">
        <v>52</v>
      </c>
      <c r="E20" s="1" t="s">
        <v>9</v>
      </c>
      <c r="F20" s="2">
        <v>2329</v>
      </c>
      <c r="G20" s="2">
        <v>10300105</v>
      </c>
    </row>
    <row r="21" spans="1:7" x14ac:dyDescent="0.2">
      <c r="A21" s="1" t="s">
        <v>219</v>
      </c>
      <c r="B21" s="3">
        <v>1</v>
      </c>
      <c r="C21" s="3">
        <v>1</v>
      </c>
      <c r="D21" s="1" t="s">
        <v>220</v>
      </c>
      <c r="E21" s="1" t="s">
        <v>9</v>
      </c>
      <c r="F21" s="2">
        <v>1736</v>
      </c>
      <c r="G21" s="2">
        <v>7466469.4800000004</v>
      </c>
    </row>
    <row r="22" spans="1:7" x14ac:dyDescent="0.2">
      <c r="A22" s="1" t="s">
        <v>67</v>
      </c>
      <c r="B22" s="3">
        <v>1</v>
      </c>
      <c r="C22" s="3">
        <v>1</v>
      </c>
      <c r="D22" s="1" t="s">
        <v>68</v>
      </c>
      <c r="E22" s="1" t="s">
        <v>9</v>
      </c>
      <c r="F22" s="2">
        <v>5573</v>
      </c>
      <c r="G22" s="2">
        <v>26340358.23</v>
      </c>
    </row>
    <row r="23" spans="1:7" x14ac:dyDescent="0.2">
      <c r="A23" s="1" t="s">
        <v>69</v>
      </c>
      <c r="B23" s="3">
        <v>1</v>
      </c>
      <c r="C23" s="3">
        <v>1</v>
      </c>
      <c r="D23" s="1" t="s">
        <v>70</v>
      </c>
      <c r="E23" s="1" t="s">
        <v>9</v>
      </c>
      <c r="F23" s="2">
        <v>2725</v>
      </c>
      <c r="G23" s="2">
        <v>11772965</v>
      </c>
    </row>
    <row r="24" spans="1:7" x14ac:dyDescent="0.2">
      <c r="A24" s="1" t="s">
        <v>113</v>
      </c>
      <c r="B24" s="3">
        <v>1</v>
      </c>
      <c r="C24" s="3">
        <v>1</v>
      </c>
      <c r="D24" s="1" t="s">
        <v>114</v>
      </c>
      <c r="E24" s="1" t="s">
        <v>9</v>
      </c>
      <c r="F24" s="2">
        <v>5544</v>
      </c>
      <c r="G24" s="2">
        <v>25166005</v>
      </c>
    </row>
    <row r="25" spans="1:7" x14ac:dyDescent="0.2">
      <c r="A25" s="1" t="s">
        <v>137</v>
      </c>
      <c r="B25" s="3">
        <v>1</v>
      </c>
      <c r="C25" s="3">
        <v>1</v>
      </c>
      <c r="D25" s="1" t="s">
        <v>138</v>
      </c>
      <c r="E25" s="1" t="s">
        <v>9</v>
      </c>
      <c r="F25" s="2">
        <v>3041</v>
      </c>
      <c r="G25" s="2">
        <v>13849818</v>
      </c>
    </row>
    <row r="26" spans="1:7" x14ac:dyDescent="0.2">
      <c r="A26" s="1" t="s">
        <v>139</v>
      </c>
      <c r="B26" s="3">
        <v>1</v>
      </c>
      <c r="C26" s="3">
        <v>1</v>
      </c>
      <c r="D26" s="1" t="s">
        <v>140</v>
      </c>
      <c r="E26" s="1" t="s">
        <v>9</v>
      </c>
      <c r="F26" s="2">
        <v>3204</v>
      </c>
      <c r="G26" s="2">
        <v>14422729.310000001</v>
      </c>
    </row>
    <row r="27" spans="1:7" x14ac:dyDescent="0.2">
      <c r="A27" s="1" t="s">
        <v>157</v>
      </c>
      <c r="B27" s="3">
        <v>1</v>
      </c>
      <c r="C27" s="3">
        <v>1</v>
      </c>
      <c r="D27" s="1" t="s">
        <v>158</v>
      </c>
      <c r="E27" s="1" t="s">
        <v>9</v>
      </c>
      <c r="F27" s="2">
        <v>11167</v>
      </c>
      <c r="G27" s="2">
        <v>53730400</v>
      </c>
    </row>
    <row r="28" spans="1:7" x14ac:dyDescent="0.2">
      <c r="A28" s="1" t="s">
        <v>221</v>
      </c>
      <c r="B28" s="3">
        <v>1</v>
      </c>
      <c r="C28" s="3">
        <v>1</v>
      </c>
      <c r="D28" s="1" t="s">
        <v>222</v>
      </c>
      <c r="E28" s="1" t="s">
        <v>9</v>
      </c>
      <c r="F28" s="2">
        <v>1029</v>
      </c>
      <c r="G28" s="2">
        <v>4203560.1900000004</v>
      </c>
    </row>
    <row r="29" spans="1:7" x14ac:dyDescent="0.2">
      <c r="A29" s="1" t="s">
        <v>155</v>
      </c>
      <c r="B29" s="3">
        <v>1</v>
      </c>
      <c r="C29" s="3">
        <v>1</v>
      </c>
      <c r="D29" s="1" t="s">
        <v>156</v>
      </c>
      <c r="E29" s="1" t="s">
        <v>9</v>
      </c>
      <c r="F29" s="2">
        <v>8665</v>
      </c>
      <c r="G29" s="2">
        <v>44383128</v>
      </c>
    </row>
    <row r="30" spans="1:7" x14ac:dyDescent="0.2">
      <c r="A30" s="1" t="s">
        <v>161</v>
      </c>
      <c r="B30" s="3">
        <v>1</v>
      </c>
      <c r="C30" s="3">
        <v>1</v>
      </c>
      <c r="D30" s="1" t="s">
        <v>162</v>
      </c>
      <c r="E30" s="1" t="s">
        <v>9</v>
      </c>
      <c r="F30" s="2">
        <v>2837</v>
      </c>
      <c r="G30" s="2">
        <v>12967358.640000001</v>
      </c>
    </row>
    <row r="31" spans="1:7" x14ac:dyDescent="0.2">
      <c r="B31" s="3"/>
      <c r="C31" s="3"/>
    </row>
    <row r="32" spans="1:7" x14ac:dyDescent="0.2">
      <c r="B32" s="3"/>
      <c r="C32" s="3"/>
      <c r="E32" s="3" t="s">
        <v>394</v>
      </c>
      <c r="F32" s="2">
        <f>SUM(F19:F31)</f>
        <v>49001</v>
      </c>
      <c r="G32" s="2">
        <f>SUM(G19:G31)</f>
        <v>229339585.67000002</v>
      </c>
    </row>
    <row r="33" spans="1:7" x14ac:dyDescent="0.2">
      <c r="B33" s="3"/>
      <c r="C33" s="3"/>
    </row>
    <row r="34" spans="1:7" x14ac:dyDescent="0.2">
      <c r="B34" s="3"/>
      <c r="C34" s="3"/>
    </row>
    <row r="35" spans="1:7" x14ac:dyDescent="0.2">
      <c r="B35" s="3"/>
      <c r="C35" s="3"/>
    </row>
    <row r="36" spans="1:7" x14ac:dyDescent="0.2">
      <c r="B36" s="3"/>
      <c r="C36" s="3"/>
    </row>
    <row r="37" spans="1:7" x14ac:dyDescent="0.2">
      <c r="A37" s="1" t="s">
        <v>16</v>
      </c>
      <c r="B37" s="1">
        <v>2</v>
      </c>
      <c r="C37" s="1">
        <v>1</v>
      </c>
      <c r="D37" s="1" t="s">
        <v>17</v>
      </c>
      <c r="E37" s="1" t="s">
        <v>6</v>
      </c>
      <c r="F37" s="2">
        <v>557</v>
      </c>
      <c r="G37" s="2">
        <v>2594522</v>
      </c>
    </row>
    <row r="38" spans="1:7" x14ac:dyDescent="0.2">
      <c r="A38" s="1" t="s">
        <v>18</v>
      </c>
      <c r="B38" s="1">
        <v>2</v>
      </c>
      <c r="C38" s="1">
        <v>1</v>
      </c>
      <c r="D38" s="1" t="s">
        <v>19</v>
      </c>
      <c r="E38" s="1" t="s">
        <v>6</v>
      </c>
      <c r="F38" s="2">
        <v>1961</v>
      </c>
      <c r="G38" s="2">
        <v>8723205.1300000008</v>
      </c>
    </row>
    <row r="39" spans="1:7" x14ac:dyDescent="0.2">
      <c r="A39" s="1" t="s">
        <v>141</v>
      </c>
      <c r="B39" s="1">
        <v>2</v>
      </c>
      <c r="C39" s="1">
        <v>1</v>
      </c>
      <c r="D39" s="1" t="s">
        <v>142</v>
      </c>
      <c r="E39" s="1" t="s">
        <v>6</v>
      </c>
      <c r="F39" s="2">
        <v>984</v>
      </c>
      <c r="G39" s="2">
        <v>4640886</v>
      </c>
    </row>
    <row r="40" spans="1:7" x14ac:dyDescent="0.2">
      <c r="A40" s="1" t="s">
        <v>24</v>
      </c>
      <c r="B40" s="1">
        <v>2</v>
      </c>
      <c r="C40" s="3">
        <v>1</v>
      </c>
      <c r="D40" s="1" t="s">
        <v>25</v>
      </c>
      <c r="E40" s="1" t="s">
        <v>6</v>
      </c>
      <c r="F40" s="2">
        <v>298</v>
      </c>
      <c r="G40" s="2">
        <v>1434982.68</v>
      </c>
    </row>
    <row r="41" spans="1:7" x14ac:dyDescent="0.2">
      <c r="A41" s="1" t="s">
        <v>171</v>
      </c>
      <c r="B41" s="1">
        <v>2</v>
      </c>
      <c r="C41" s="3">
        <v>1</v>
      </c>
      <c r="D41" s="1" t="s">
        <v>172</v>
      </c>
      <c r="E41" s="1" t="s">
        <v>6</v>
      </c>
      <c r="F41" s="2">
        <v>56</v>
      </c>
      <c r="G41" s="2">
        <v>221237</v>
      </c>
    </row>
    <row r="42" spans="1:7" x14ac:dyDescent="0.2">
      <c r="A42" s="1" t="s">
        <v>371</v>
      </c>
      <c r="B42" s="1">
        <v>2</v>
      </c>
      <c r="C42" s="3">
        <v>1</v>
      </c>
      <c r="D42" s="1" t="s">
        <v>372</v>
      </c>
      <c r="E42" s="1" t="s">
        <v>6</v>
      </c>
      <c r="F42" s="2">
        <v>1301</v>
      </c>
      <c r="G42" s="2">
        <v>6253812</v>
      </c>
    </row>
    <row r="43" spans="1:7" x14ac:dyDescent="0.2">
      <c r="A43" s="1" t="s">
        <v>44</v>
      </c>
      <c r="B43" s="1">
        <v>2</v>
      </c>
      <c r="C43" s="3">
        <v>1</v>
      </c>
      <c r="D43" s="1" t="s">
        <v>45</v>
      </c>
      <c r="E43" s="1" t="s">
        <v>6</v>
      </c>
      <c r="F43" s="2">
        <v>2684</v>
      </c>
      <c r="G43" s="2">
        <v>12196372.619999999</v>
      </c>
    </row>
    <row r="44" spans="1:7" x14ac:dyDescent="0.2">
      <c r="A44" s="1" t="s">
        <v>46</v>
      </c>
      <c r="B44" s="1">
        <v>2</v>
      </c>
      <c r="C44" s="3">
        <v>1</v>
      </c>
      <c r="D44" s="1" t="s">
        <v>12</v>
      </c>
      <c r="E44" s="1" t="s">
        <v>6</v>
      </c>
      <c r="F44" s="2">
        <v>679</v>
      </c>
      <c r="G44" s="2">
        <v>2993905</v>
      </c>
    </row>
    <row r="45" spans="1:7" x14ac:dyDescent="0.2">
      <c r="A45" s="1" t="s">
        <v>49</v>
      </c>
      <c r="B45" s="1">
        <v>2</v>
      </c>
      <c r="C45" s="3">
        <v>1</v>
      </c>
      <c r="D45" s="1" t="s">
        <v>50</v>
      </c>
      <c r="E45" s="1" t="s">
        <v>6</v>
      </c>
      <c r="F45" s="2">
        <v>4722</v>
      </c>
      <c r="G45" s="2">
        <v>20595782</v>
      </c>
    </row>
    <row r="46" spans="1:7" x14ac:dyDescent="0.2">
      <c r="A46" s="1" t="s">
        <v>129</v>
      </c>
      <c r="B46" s="1">
        <v>2</v>
      </c>
      <c r="C46" s="3">
        <v>1</v>
      </c>
      <c r="D46" s="1" t="s">
        <v>130</v>
      </c>
      <c r="E46" s="1" t="s">
        <v>6</v>
      </c>
      <c r="F46" s="2">
        <v>1084</v>
      </c>
      <c r="G46" s="2">
        <v>5090130.92</v>
      </c>
    </row>
    <row r="47" spans="1:7" x14ac:dyDescent="0.2">
      <c r="A47" s="1" t="s">
        <v>261</v>
      </c>
      <c r="B47" s="1">
        <v>2</v>
      </c>
      <c r="C47" s="3">
        <v>1</v>
      </c>
      <c r="D47" s="1" t="s">
        <v>262</v>
      </c>
      <c r="E47" s="1" t="s">
        <v>6</v>
      </c>
      <c r="F47" s="2">
        <v>390</v>
      </c>
      <c r="G47" s="2">
        <v>1467627.16</v>
      </c>
    </row>
    <row r="48" spans="1:7" x14ac:dyDescent="0.2">
      <c r="A48" s="1" t="s">
        <v>55</v>
      </c>
      <c r="B48" s="1">
        <v>2</v>
      </c>
      <c r="C48" s="3">
        <v>1</v>
      </c>
      <c r="D48" s="1" t="s">
        <v>56</v>
      </c>
      <c r="E48" s="1" t="s">
        <v>6</v>
      </c>
      <c r="F48" s="2">
        <v>1097</v>
      </c>
      <c r="G48" s="2">
        <v>4993017.25</v>
      </c>
    </row>
    <row r="49" spans="1:7" x14ac:dyDescent="0.2">
      <c r="A49" s="1" t="s">
        <v>57</v>
      </c>
      <c r="B49" s="1">
        <v>2</v>
      </c>
      <c r="C49" s="3">
        <v>1</v>
      </c>
      <c r="D49" s="1" t="s">
        <v>58</v>
      </c>
      <c r="E49" s="1" t="s">
        <v>6</v>
      </c>
      <c r="F49" s="2">
        <v>239</v>
      </c>
      <c r="G49" s="2">
        <v>1067470.6000000001</v>
      </c>
    </row>
    <row r="50" spans="1:7" x14ac:dyDescent="0.2">
      <c r="A50" s="1" t="s">
        <v>217</v>
      </c>
      <c r="B50" s="1">
        <v>2</v>
      </c>
      <c r="C50" s="3">
        <v>1</v>
      </c>
      <c r="D50" s="1" t="s">
        <v>218</v>
      </c>
      <c r="E50" s="1" t="s">
        <v>6</v>
      </c>
      <c r="F50" s="2">
        <v>45</v>
      </c>
      <c r="G50" s="2">
        <v>149840.23000000001</v>
      </c>
    </row>
    <row r="51" spans="1:7" x14ac:dyDescent="0.2">
      <c r="A51" s="1" t="s">
        <v>61</v>
      </c>
      <c r="B51" s="1">
        <v>2</v>
      </c>
      <c r="C51" s="3">
        <v>1</v>
      </c>
      <c r="D51" s="1" t="s">
        <v>62</v>
      </c>
      <c r="E51" s="1" t="s">
        <v>6</v>
      </c>
      <c r="F51" s="2">
        <v>380</v>
      </c>
      <c r="G51" s="2">
        <v>1793353</v>
      </c>
    </row>
    <row r="52" spans="1:7" x14ac:dyDescent="0.2">
      <c r="A52" s="1" t="s">
        <v>373</v>
      </c>
      <c r="B52" s="1">
        <v>2</v>
      </c>
      <c r="C52" s="3">
        <v>1</v>
      </c>
      <c r="D52" s="1" t="s">
        <v>374</v>
      </c>
      <c r="E52" s="1" t="s">
        <v>6</v>
      </c>
      <c r="F52" s="2">
        <v>48</v>
      </c>
      <c r="G52" s="2">
        <v>230279</v>
      </c>
    </row>
    <row r="53" spans="1:7" x14ac:dyDescent="0.2">
      <c r="A53" s="1" t="s">
        <v>63</v>
      </c>
      <c r="B53" s="1">
        <v>2</v>
      </c>
      <c r="C53" s="3">
        <v>1</v>
      </c>
      <c r="D53" s="1" t="s">
        <v>64</v>
      </c>
      <c r="E53" s="1" t="s">
        <v>6</v>
      </c>
      <c r="F53" s="2">
        <v>507</v>
      </c>
      <c r="G53" s="2">
        <v>2323010</v>
      </c>
    </row>
    <row r="54" spans="1:7" x14ac:dyDescent="0.2">
      <c r="A54" s="1" t="s">
        <v>65</v>
      </c>
      <c r="B54" s="1">
        <v>2</v>
      </c>
      <c r="C54" s="3">
        <v>1</v>
      </c>
      <c r="D54" s="1" t="s">
        <v>66</v>
      </c>
      <c r="E54" s="1" t="s">
        <v>6</v>
      </c>
      <c r="F54" s="2">
        <v>941</v>
      </c>
      <c r="G54" s="2">
        <v>4598788</v>
      </c>
    </row>
    <row r="55" spans="1:7" x14ac:dyDescent="0.2">
      <c r="A55" s="1" t="s">
        <v>73</v>
      </c>
      <c r="B55" s="1">
        <v>2</v>
      </c>
      <c r="C55" s="3">
        <v>1</v>
      </c>
      <c r="D55" s="1" t="s">
        <v>74</v>
      </c>
      <c r="E55" s="1" t="s">
        <v>6</v>
      </c>
      <c r="F55" s="2">
        <v>389</v>
      </c>
      <c r="G55" s="2">
        <v>1874134</v>
      </c>
    </row>
    <row r="56" spans="1:7" x14ac:dyDescent="0.2">
      <c r="A56" s="1" t="s">
        <v>77</v>
      </c>
      <c r="B56" s="1">
        <v>2</v>
      </c>
      <c r="C56" s="3">
        <v>1</v>
      </c>
      <c r="D56" s="1" t="s">
        <v>78</v>
      </c>
      <c r="E56" s="1" t="s">
        <v>6</v>
      </c>
      <c r="F56" s="2">
        <v>478</v>
      </c>
      <c r="G56" s="2">
        <v>1903687</v>
      </c>
    </row>
    <row r="57" spans="1:7" x14ac:dyDescent="0.2">
      <c r="A57" s="1" t="s">
        <v>81</v>
      </c>
      <c r="B57" s="1">
        <v>2</v>
      </c>
      <c r="C57" s="3">
        <v>1</v>
      </c>
      <c r="D57" s="1" t="s">
        <v>82</v>
      </c>
      <c r="E57" s="1" t="s">
        <v>6</v>
      </c>
      <c r="F57" s="2">
        <v>378</v>
      </c>
      <c r="G57" s="2">
        <v>1839117</v>
      </c>
    </row>
    <row r="58" spans="1:7" x14ac:dyDescent="0.2">
      <c r="A58" s="1" t="s">
        <v>85</v>
      </c>
      <c r="B58" s="1">
        <v>2</v>
      </c>
      <c r="C58" s="3">
        <v>1</v>
      </c>
      <c r="D58" s="1" t="s">
        <v>86</v>
      </c>
      <c r="E58" s="1" t="s">
        <v>6</v>
      </c>
      <c r="F58" s="2">
        <v>589</v>
      </c>
      <c r="G58" s="2">
        <v>2873877</v>
      </c>
    </row>
    <row r="59" spans="1:7" x14ac:dyDescent="0.2">
      <c r="A59" s="1" t="s">
        <v>236</v>
      </c>
      <c r="B59" s="1">
        <v>2</v>
      </c>
      <c r="C59" s="3">
        <v>1</v>
      </c>
      <c r="D59" s="1" t="s">
        <v>237</v>
      </c>
      <c r="E59" s="1" t="s">
        <v>6</v>
      </c>
      <c r="F59" s="2">
        <v>80</v>
      </c>
      <c r="G59" s="2">
        <v>360633.04</v>
      </c>
    </row>
    <row r="60" spans="1:7" x14ac:dyDescent="0.2">
      <c r="A60" s="1" t="s">
        <v>87</v>
      </c>
      <c r="B60" s="1">
        <v>2</v>
      </c>
      <c r="C60" s="3">
        <v>1</v>
      </c>
      <c r="D60" s="1" t="s">
        <v>88</v>
      </c>
      <c r="E60" s="1" t="s">
        <v>6</v>
      </c>
      <c r="F60" s="2">
        <v>1418</v>
      </c>
      <c r="G60" s="2">
        <v>6202096.3799999999</v>
      </c>
    </row>
    <row r="61" spans="1:7" x14ac:dyDescent="0.2">
      <c r="A61" s="1" t="s">
        <v>89</v>
      </c>
      <c r="B61" s="1">
        <v>2</v>
      </c>
      <c r="C61" s="3">
        <v>1</v>
      </c>
      <c r="D61" s="1" t="s">
        <v>90</v>
      </c>
      <c r="E61" s="1" t="s">
        <v>6</v>
      </c>
      <c r="F61" s="2">
        <v>129</v>
      </c>
      <c r="G61" s="2">
        <v>576588.69999999995</v>
      </c>
    </row>
    <row r="62" spans="1:7" x14ac:dyDescent="0.2">
      <c r="A62" s="1" t="s">
        <v>91</v>
      </c>
      <c r="B62" s="1">
        <v>2</v>
      </c>
      <c r="C62" s="3">
        <v>1</v>
      </c>
      <c r="D62" s="1" t="s">
        <v>92</v>
      </c>
      <c r="E62" s="1" t="s">
        <v>6</v>
      </c>
      <c r="F62" s="2">
        <v>601</v>
      </c>
      <c r="G62" s="2">
        <v>2700720</v>
      </c>
    </row>
    <row r="63" spans="1:7" x14ac:dyDescent="0.2">
      <c r="A63" s="1" t="s">
        <v>93</v>
      </c>
      <c r="B63" s="1">
        <v>2</v>
      </c>
      <c r="C63" s="3">
        <v>1</v>
      </c>
      <c r="D63" s="1" t="s">
        <v>94</v>
      </c>
      <c r="E63" s="1" t="s">
        <v>6</v>
      </c>
      <c r="F63" s="2">
        <v>2750</v>
      </c>
      <c r="G63" s="2">
        <v>13553071</v>
      </c>
    </row>
    <row r="64" spans="1:7" x14ac:dyDescent="0.2">
      <c r="A64" s="1" t="s">
        <v>95</v>
      </c>
      <c r="B64" s="1">
        <v>2</v>
      </c>
      <c r="C64" s="3">
        <v>1</v>
      </c>
      <c r="D64" s="1" t="s">
        <v>96</v>
      </c>
      <c r="E64" s="1" t="s">
        <v>6</v>
      </c>
      <c r="F64" s="2">
        <v>250</v>
      </c>
      <c r="G64" s="2">
        <v>1191106.3500000001</v>
      </c>
    </row>
    <row r="65" spans="1:7" x14ac:dyDescent="0.2">
      <c r="A65" s="1" t="s">
        <v>97</v>
      </c>
      <c r="B65" s="1">
        <v>2</v>
      </c>
      <c r="C65" s="3">
        <v>1</v>
      </c>
      <c r="D65" s="1" t="s">
        <v>98</v>
      </c>
      <c r="E65" s="1" t="s">
        <v>6</v>
      </c>
      <c r="F65" s="2">
        <v>575</v>
      </c>
      <c r="G65" s="2">
        <v>2521885.73</v>
      </c>
    </row>
    <row r="66" spans="1:7" x14ac:dyDescent="0.2">
      <c r="A66" s="1" t="s">
        <v>175</v>
      </c>
      <c r="B66" s="1">
        <v>2</v>
      </c>
      <c r="C66" s="3">
        <v>1</v>
      </c>
      <c r="D66" s="1" t="s">
        <v>176</v>
      </c>
      <c r="E66" s="1" t="s">
        <v>6</v>
      </c>
      <c r="F66" s="2">
        <v>297</v>
      </c>
      <c r="G66" s="2">
        <v>1312551.6299999999</v>
      </c>
    </row>
    <row r="67" spans="1:7" x14ac:dyDescent="0.2">
      <c r="A67" s="1" t="s">
        <v>99</v>
      </c>
      <c r="B67" s="1">
        <v>2</v>
      </c>
      <c r="C67" s="3">
        <v>1</v>
      </c>
      <c r="D67" s="1" t="s">
        <v>100</v>
      </c>
      <c r="E67" s="1" t="s">
        <v>6</v>
      </c>
      <c r="F67" s="2">
        <v>708</v>
      </c>
      <c r="G67" s="2">
        <v>3268558.41</v>
      </c>
    </row>
    <row r="68" spans="1:7" x14ac:dyDescent="0.2">
      <c r="A68" s="1" t="s">
        <v>375</v>
      </c>
      <c r="B68" s="1">
        <v>2</v>
      </c>
      <c r="C68" s="3">
        <v>1</v>
      </c>
      <c r="D68" s="1" t="s">
        <v>376</v>
      </c>
      <c r="E68" s="1" t="s">
        <v>6</v>
      </c>
      <c r="F68" s="2">
        <v>287</v>
      </c>
      <c r="G68" s="2">
        <v>1292074.1599999999</v>
      </c>
    </row>
    <row r="69" spans="1:7" x14ac:dyDescent="0.2">
      <c r="A69" s="1" t="s">
        <v>377</v>
      </c>
      <c r="B69" s="1">
        <v>2</v>
      </c>
      <c r="C69" s="3">
        <v>1</v>
      </c>
      <c r="D69" s="1" t="s">
        <v>378</v>
      </c>
      <c r="E69" s="1" t="s">
        <v>6</v>
      </c>
      <c r="F69" s="2">
        <v>46</v>
      </c>
      <c r="G69" s="2">
        <v>181873.43</v>
      </c>
    </row>
    <row r="70" spans="1:7" x14ac:dyDescent="0.2">
      <c r="A70" s="1" t="s">
        <v>107</v>
      </c>
      <c r="B70" s="1">
        <v>2</v>
      </c>
      <c r="C70" s="3">
        <v>1</v>
      </c>
      <c r="D70" s="1" t="s">
        <v>108</v>
      </c>
      <c r="E70" s="1" t="s">
        <v>6</v>
      </c>
      <c r="F70" s="2">
        <v>2533</v>
      </c>
      <c r="G70" s="2">
        <v>10674579.609999999</v>
      </c>
    </row>
    <row r="71" spans="1:7" x14ac:dyDescent="0.2">
      <c r="A71" s="1" t="s">
        <v>105</v>
      </c>
      <c r="B71" s="1">
        <v>2</v>
      </c>
      <c r="C71" s="3">
        <v>1</v>
      </c>
      <c r="D71" s="1" t="s">
        <v>106</v>
      </c>
      <c r="E71" s="1" t="s">
        <v>6</v>
      </c>
      <c r="F71" s="2">
        <v>13</v>
      </c>
      <c r="G71" s="2">
        <v>55348.5</v>
      </c>
    </row>
    <row r="72" spans="1:7" x14ac:dyDescent="0.2">
      <c r="A72" s="1" t="s">
        <v>109</v>
      </c>
      <c r="B72" s="1">
        <v>2</v>
      </c>
      <c r="C72" s="3">
        <v>1</v>
      </c>
      <c r="D72" s="1" t="s">
        <v>110</v>
      </c>
      <c r="E72" s="1" t="s">
        <v>6</v>
      </c>
      <c r="F72" s="2">
        <v>663</v>
      </c>
      <c r="G72" s="2">
        <v>2941295.79</v>
      </c>
    </row>
    <row r="73" spans="1:7" x14ac:dyDescent="0.2">
      <c r="A73" s="1" t="s">
        <v>111</v>
      </c>
      <c r="B73" s="1">
        <v>2</v>
      </c>
      <c r="C73" s="3">
        <v>1</v>
      </c>
      <c r="D73" s="1" t="s">
        <v>112</v>
      </c>
      <c r="E73" s="1" t="s">
        <v>6</v>
      </c>
      <c r="F73" s="2">
        <v>882</v>
      </c>
      <c r="G73" s="2">
        <v>4050767.29</v>
      </c>
    </row>
    <row r="74" spans="1:7" x14ac:dyDescent="0.2">
      <c r="A74" s="1" t="s">
        <v>115</v>
      </c>
      <c r="B74" s="1">
        <v>2</v>
      </c>
      <c r="C74" s="3">
        <v>1</v>
      </c>
      <c r="D74" s="1" t="s">
        <v>116</v>
      </c>
      <c r="E74" s="1" t="s">
        <v>6</v>
      </c>
      <c r="F74" s="2">
        <v>1611</v>
      </c>
      <c r="G74" s="2">
        <v>7692580</v>
      </c>
    </row>
    <row r="75" spans="1:7" x14ac:dyDescent="0.2">
      <c r="A75" s="1" t="s">
        <v>117</v>
      </c>
      <c r="B75" s="1">
        <v>2</v>
      </c>
      <c r="C75" s="3">
        <v>1</v>
      </c>
      <c r="D75" s="1" t="s">
        <v>118</v>
      </c>
      <c r="E75" s="1" t="s">
        <v>6</v>
      </c>
      <c r="F75" s="2">
        <v>1037</v>
      </c>
      <c r="G75" s="2">
        <v>4764078.3600000003</v>
      </c>
    </row>
    <row r="76" spans="1:7" x14ac:dyDescent="0.2">
      <c r="A76" s="1" t="s">
        <v>121</v>
      </c>
      <c r="B76" s="1">
        <v>2</v>
      </c>
      <c r="C76" s="3">
        <v>1</v>
      </c>
      <c r="D76" s="1" t="s">
        <v>122</v>
      </c>
      <c r="E76" s="1" t="s">
        <v>6</v>
      </c>
      <c r="F76" s="2">
        <v>353</v>
      </c>
      <c r="G76" s="2">
        <v>1564963</v>
      </c>
    </row>
    <row r="77" spans="1:7" x14ac:dyDescent="0.2">
      <c r="A77" s="1" t="s">
        <v>266</v>
      </c>
      <c r="B77" s="1">
        <v>2</v>
      </c>
      <c r="C77" s="3">
        <v>1</v>
      </c>
      <c r="D77" s="1" t="s">
        <v>267</v>
      </c>
      <c r="E77" s="1" t="s">
        <v>6</v>
      </c>
      <c r="F77" s="2">
        <v>412</v>
      </c>
      <c r="G77" s="2">
        <v>1837633.04</v>
      </c>
    </row>
    <row r="78" spans="1:7" x14ac:dyDescent="0.2">
      <c r="A78" s="1" t="s">
        <v>125</v>
      </c>
      <c r="B78" s="1">
        <v>2</v>
      </c>
      <c r="C78" s="3">
        <v>1</v>
      </c>
      <c r="D78" s="1" t="s">
        <v>126</v>
      </c>
      <c r="E78" s="1" t="s">
        <v>6</v>
      </c>
      <c r="F78" s="2">
        <v>501</v>
      </c>
      <c r="G78" s="2">
        <v>2236906</v>
      </c>
    </row>
    <row r="79" spans="1:7" x14ac:dyDescent="0.2">
      <c r="A79" s="1" t="s">
        <v>127</v>
      </c>
      <c r="B79" s="1">
        <v>2</v>
      </c>
      <c r="C79" s="3">
        <v>1</v>
      </c>
      <c r="D79" s="1" t="s">
        <v>128</v>
      </c>
      <c r="E79" s="1" t="s">
        <v>6</v>
      </c>
      <c r="F79" s="2">
        <v>1515</v>
      </c>
      <c r="G79" s="2">
        <v>6615758</v>
      </c>
    </row>
    <row r="80" spans="1:7" x14ac:dyDescent="0.2">
      <c r="A80" s="1" t="s">
        <v>228</v>
      </c>
      <c r="B80" s="1">
        <v>2</v>
      </c>
      <c r="C80" s="3">
        <v>1</v>
      </c>
      <c r="D80" s="1" t="s">
        <v>229</v>
      </c>
      <c r="E80" s="1" t="s">
        <v>6</v>
      </c>
      <c r="F80" s="2">
        <v>41</v>
      </c>
      <c r="G80" s="2">
        <v>206903.91</v>
      </c>
    </row>
    <row r="81" spans="1:7" x14ac:dyDescent="0.2">
      <c r="A81" s="1" t="s">
        <v>232</v>
      </c>
      <c r="B81" s="1">
        <v>2</v>
      </c>
      <c r="C81" s="3">
        <v>1</v>
      </c>
      <c r="D81" s="1" t="s">
        <v>233</v>
      </c>
      <c r="E81" s="1" t="s">
        <v>6</v>
      </c>
      <c r="F81" s="2">
        <v>101</v>
      </c>
      <c r="G81" s="2">
        <v>354364.21</v>
      </c>
    </row>
    <row r="82" spans="1:7" x14ac:dyDescent="0.2">
      <c r="A82" s="1" t="s">
        <v>263</v>
      </c>
      <c r="B82" s="1">
        <v>2</v>
      </c>
      <c r="C82" s="3">
        <v>1</v>
      </c>
      <c r="D82" s="1" t="s">
        <v>264</v>
      </c>
      <c r="E82" s="1" t="s">
        <v>6</v>
      </c>
      <c r="F82" s="2">
        <v>753</v>
      </c>
      <c r="G82" s="2">
        <v>3214106.19</v>
      </c>
    </row>
    <row r="83" spans="1:7" x14ac:dyDescent="0.2">
      <c r="A83" s="1" t="s">
        <v>177</v>
      </c>
      <c r="B83" s="1">
        <v>2</v>
      </c>
      <c r="C83" s="3">
        <v>1</v>
      </c>
      <c r="D83" s="1" t="s">
        <v>178</v>
      </c>
      <c r="E83" s="1" t="s">
        <v>6</v>
      </c>
      <c r="F83" s="2">
        <v>93</v>
      </c>
      <c r="G83" s="2">
        <v>343650</v>
      </c>
    </row>
    <row r="84" spans="1:7" x14ac:dyDescent="0.2">
      <c r="A84" s="1" t="s">
        <v>143</v>
      </c>
      <c r="B84" s="1">
        <v>2</v>
      </c>
      <c r="C84" s="3">
        <v>1</v>
      </c>
      <c r="D84" s="1" t="s">
        <v>144</v>
      </c>
      <c r="E84" s="1" t="s">
        <v>6</v>
      </c>
      <c r="F84" s="2">
        <v>1684</v>
      </c>
      <c r="G84" s="2">
        <v>8171682.7300000004</v>
      </c>
    </row>
    <row r="85" spans="1:7" x14ac:dyDescent="0.2">
      <c r="A85" s="1" t="s">
        <v>133</v>
      </c>
      <c r="B85" s="1">
        <v>2</v>
      </c>
      <c r="C85" s="3">
        <v>1</v>
      </c>
      <c r="D85" s="1" t="s">
        <v>134</v>
      </c>
      <c r="E85" s="1" t="s">
        <v>6</v>
      </c>
      <c r="F85" s="2">
        <v>518</v>
      </c>
      <c r="G85" s="2">
        <v>2272753</v>
      </c>
    </row>
    <row r="86" spans="1:7" x14ac:dyDescent="0.2">
      <c r="A86" s="1" t="s">
        <v>305</v>
      </c>
      <c r="B86" s="1">
        <v>2</v>
      </c>
      <c r="C86" s="3">
        <v>1</v>
      </c>
      <c r="D86" s="1" t="s">
        <v>306</v>
      </c>
      <c r="E86" s="1" t="s">
        <v>6</v>
      </c>
      <c r="F86" s="2">
        <v>21</v>
      </c>
      <c r="G86" s="2">
        <v>103193</v>
      </c>
    </row>
    <row r="87" spans="1:7" x14ac:dyDescent="0.2">
      <c r="A87" s="1" t="s">
        <v>253</v>
      </c>
      <c r="B87" s="1">
        <v>2</v>
      </c>
      <c r="C87" s="3">
        <v>1</v>
      </c>
      <c r="D87" s="1" t="s">
        <v>254</v>
      </c>
      <c r="E87" s="1" t="s">
        <v>6</v>
      </c>
      <c r="F87" s="2">
        <v>28</v>
      </c>
      <c r="G87" s="2">
        <v>146691</v>
      </c>
    </row>
    <row r="88" spans="1:7" x14ac:dyDescent="0.2">
      <c r="A88" s="1" t="s">
        <v>147</v>
      </c>
      <c r="B88" s="1">
        <v>2</v>
      </c>
      <c r="C88" s="3">
        <v>1</v>
      </c>
      <c r="D88" s="1" t="s">
        <v>148</v>
      </c>
      <c r="E88" s="1" t="s">
        <v>6</v>
      </c>
      <c r="F88" s="2">
        <v>354</v>
      </c>
      <c r="G88" s="2">
        <v>1560010.1</v>
      </c>
    </row>
    <row r="89" spans="1:7" x14ac:dyDescent="0.2">
      <c r="A89" s="1" t="s">
        <v>173</v>
      </c>
      <c r="B89" s="1">
        <v>2</v>
      </c>
      <c r="C89" s="3">
        <v>1</v>
      </c>
      <c r="D89" s="1" t="s">
        <v>174</v>
      </c>
      <c r="E89" s="1" t="s">
        <v>6</v>
      </c>
      <c r="F89" s="2">
        <v>68</v>
      </c>
      <c r="G89" s="2">
        <v>297441</v>
      </c>
    </row>
    <row r="90" spans="1:7" x14ac:dyDescent="0.2">
      <c r="A90" s="1" t="s">
        <v>149</v>
      </c>
      <c r="B90" s="1">
        <v>2</v>
      </c>
      <c r="C90" s="3">
        <v>1</v>
      </c>
      <c r="D90" s="1" t="s">
        <v>150</v>
      </c>
      <c r="E90" s="1" t="s">
        <v>6</v>
      </c>
      <c r="F90" s="2">
        <v>251</v>
      </c>
      <c r="G90" s="2">
        <v>1061934.44</v>
      </c>
    </row>
    <row r="91" spans="1:7" x14ac:dyDescent="0.2">
      <c r="A91" s="1" t="s">
        <v>153</v>
      </c>
      <c r="B91" s="1">
        <v>2</v>
      </c>
      <c r="C91" s="3">
        <v>1</v>
      </c>
      <c r="D91" s="1" t="s">
        <v>154</v>
      </c>
      <c r="E91" s="1" t="s">
        <v>6</v>
      </c>
      <c r="F91" s="2">
        <v>882</v>
      </c>
      <c r="G91" s="2">
        <v>4307019.29</v>
      </c>
    </row>
    <row r="92" spans="1:7" x14ac:dyDescent="0.2">
      <c r="A92" s="1" t="s">
        <v>42</v>
      </c>
      <c r="B92" s="1">
        <v>2</v>
      </c>
      <c r="C92" s="3">
        <v>1</v>
      </c>
      <c r="D92" s="1" t="s">
        <v>43</v>
      </c>
      <c r="E92" s="1" t="s">
        <v>6</v>
      </c>
      <c r="F92" s="2">
        <v>695</v>
      </c>
      <c r="G92" s="2">
        <v>3096873.36</v>
      </c>
    </row>
    <row r="93" spans="1:7" x14ac:dyDescent="0.2">
      <c r="A93" s="1" t="s">
        <v>159</v>
      </c>
      <c r="B93" s="1">
        <v>2</v>
      </c>
      <c r="C93" s="3">
        <v>1</v>
      </c>
      <c r="D93" s="1" t="s">
        <v>160</v>
      </c>
      <c r="E93" s="1" t="s">
        <v>6</v>
      </c>
      <c r="F93" s="2">
        <v>28</v>
      </c>
      <c r="G93" s="2">
        <v>115975.4</v>
      </c>
    </row>
    <row r="94" spans="1:7" x14ac:dyDescent="0.2">
      <c r="A94" s="1" t="s">
        <v>163</v>
      </c>
      <c r="B94" s="1">
        <v>2</v>
      </c>
      <c r="C94" s="3">
        <v>1</v>
      </c>
      <c r="D94" s="1" t="s">
        <v>164</v>
      </c>
      <c r="E94" s="1" t="s">
        <v>6</v>
      </c>
      <c r="F94" s="2">
        <v>514</v>
      </c>
      <c r="G94" s="2">
        <v>2398794</v>
      </c>
    </row>
    <row r="95" spans="1:7" x14ac:dyDescent="0.2">
      <c r="C95" s="3"/>
    </row>
    <row r="96" spans="1:7" x14ac:dyDescent="0.2">
      <c r="C96" s="3"/>
      <c r="E96" s="3" t="s">
        <v>391</v>
      </c>
      <c r="F96" s="2">
        <f>SUM(F37:F95)</f>
        <v>42499</v>
      </c>
      <c r="G96" s="2">
        <f>SUM(G37:G95)</f>
        <v>193105495.63999999</v>
      </c>
    </row>
    <row r="97" spans="1:7" x14ac:dyDescent="0.2">
      <c r="C97" s="3"/>
    </row>
    <row r="98" spans="1:7" x14ac:dyDescent="0.2">
      <c r="C98" s="3"/>
    </row>
    <row r="99" spans="1:7" x14ac:dyDescent="0.2">
      <c r="C99" s="3"/>
    </row>
    <row r="100" spans="1:7" x14ac:dyDescent="0.2">
      <c r="C100" s="3"/>
    </row>
    <row r="101" spans="1:7" x14ac:dyDescent="0.2">
      <c r="A101" s="1" t="s">
        <v>364</v>
      </c>
      <c r="B101" s="1">
        <v>2</v>
      </c>
      <c r="D101" s="1" t="s">
        <v>365</v>
      </c>
      <c r="E101" s="1" t="s">
        <v>6</v>
      </c>
      <c r="F101" s="2">
        <v>45</v>
      </c>
      <c r="G101" s="2">
        <v>143250</v>
      </c>
    </row>
    <row r="102" spans="1:7" x14ac:dyDescent="0.2">
      <c r="A102" s="1" t="s">
        <v>383</v>
      </c>
      <c r="B102" s="1">
        <v>2</v>
      </c>
      <c r="C102" s="3"/>
      <c r="D102" s="1" t="s">
        <v>384</v>
      </c>
      <c r="E102" s="1" t="s">
        <v>6</v>
      </c>
      <c r="F102" s="2" t="s">
        <v>7</v>
      </c>
      <c r="G102" s="2" t="s">
        <v>8</v>
      </c>
    </row>
    <row r="103" spans="1:7" x14ac:dyDescent="0.2">
      <c r="A103" s="1" t="s">
        <v>101</v>
      </c>
      <c r="B103" s="1">
        <v>2</v>
      </c>
      <c r="D103" s="1" t="s">
        <v>102</v>
      </c>
      <c r="E103" s="1" t="s">
        <v>6</v>
      </c>
      <c r="F103" s="2">
        <v>783</v>
      </c>
      <c r="G103" s="2">
        <v>3192107.45</v>
      </c>
    </row>
    <row r="104" spans="1:7" x14ac:dyDescent="0.2">
      <c r="A104" s="1" t="s">
        <v>381</v>
      </c>
      <c r="B104" s="1">
        <v>2</v>
      </c>
      <c r="D104" s="1" t="s">
        <v>382</v>
      </c>
      <c r="E104" s="1" t="s">
        <v>6</v>
      </c>
      <c r="F104" s="2">
        <v>1</v>
      </c>
      <c r="G104" s="2">
        <v>705</v>
      </c>
    </row>
    <row r="106" spans="1:7" x14ac:dyDescent="0.2">
      <c r="E106" s="3" t="s">
        <v>392</v>
      </c>
      <c r="F106" s="2">
        <f>SUM(F101:F105)</f>
        <v>829</v>
      </c>
      <c r="G106" s="2">
        <f>SUM(G101:G105)</f>
        <v>3336062.45</v>
      </c>
    </row>
    <row r="112" spans="1:7" x14ac:dyDescent="0.2">
      <c r="A112" s="1" t="s">
        <v>255</v>
      </c>
      <c r="B112" s="3">
        <v>3</v>
      </c>
      <c r="C112" s="1">
        <v>1</v>
      </c>
      <c r="D112" s="1" t="s">
        <v>256</v>
      </c>
      <c r="E112" s="1" t="s">
        <v>9</v>
      </c>
      <c r="F112" s="2">
        <v>88</v>
      </c>
      <c r="G112" s="2">
        <v>477909.02</v>
      </c>
    </row>
    <row r="113" spans="1:7" x14ac:dyDescent="0.2">
      <c r="A113" s="1" t="s">
        <v>22</v>
      </c>
      <c r="B113" s="3">
        <v>3</v>
      </c>
      <c r="C113" s="1">
        <v>1</v>
      </c>
      <c r="D113" s="1" t="s">
        <v>23</v>
      </c>
      <c r="E113" s="1" t="s">
        <v>9</v>
      </c>
      <c r="F113" s="2">
        <v>1195</v>
      </c>
      <c r="G113" s="2">
        <v>4163543</v>
      </c>
    </row>
    <row r="114" spans="1:7" x14ac:dyDescent="0.2">
      <c r="A114" s="1" t="s">
        <v>379</v>
      </c>
      <c r="B114" s="3">
        <v>3</v>
      </c>
      <c r="C114" s="1">
        <v>1</v>
      </c>
      <c r="D114" s="1" t="s">
        <v>380</v>
      </c>
      <c r="E114" s="1" t="s">
        <v>9</v>
      </c>
      <c r="F114" s="2">
        <v>143</v>
      </c>
      <c r="G114" s="2">
        <v>522384</v>
      </c>
    </row>
    <row r="115" spans="1:7" x14ac:dyDescent="0.2">
      <c r="A115" s="1" t="s">
        <v>193</v>
      </c>
      <c r="B115" s="3">
        <v>3</v>
      </c>
      <c r="C115" s="3">
        <v>1</v>
      </c>
      <c r="D115" s="1" t="s">
        <v>194</v>
      </c>
      <c r="E115" s="1" t="s">
        <v>9</v>
      </c>
      <c r="F115" s="2">
        <v>912</v>
      </c>
      <c r="G115" s="2">
        <v>3105801.1</v>
      </c>
    </row>
    <row r="116" spans="1:7" x14ac:dyDescent="0.2">
      <c r="A116" s="1" t="s">
        <v>38</v>
      </c>
      <c r="B116" s="3">
        <v>3</v>
      </c>
      <c r="C116" s="3">
        <v>1</v>
      </c>
      <c r="D116" s="1" t="s">
        <v>39</v>
      </c>
      <c r="E116" s="1" t="s">
        <v>9</v>
      </c>
      <c r="F116" s="2">
        <v>838</v>
      </c>
      <c r="G116" s="2">
        <v>2792788</v>
      </c>
    </row>
    <row r="117" spans="1:7" x14ac:dyDescent="0.2">
      <c r="A117" s="1" t="s">
        <v>34</v>
      </c>
      <c r="B117" s="3">
        <v>3</v>
      </c>
      <c r="C117" s="3">
        <v>1</v>
      </c>
      <c r="D117" s="1" t="s">
        <v>35</v>
      </c>
      <c r="E117" s="1" t="s">
        <v>9</v>
      </c>
      <c r="F117" s="2">
        <v>3292</v>
      </c>
      <c r="G117" s="2">
        <v>10929330</v>
      </c>
    </row>
    <row r="118" spans="1:7" x14ac:dyDescent="0.2">
      <c r="A118" s="1" t="s">
        <v>30</v>
      </c>
      <c r="B118" s="3">
        <v>3</v>
      </c>
      <c r="C118" s="3">
        <v>1</v>
      </c>
      <c r="D118" s="1" t="s">
        <v>31</v>
      </c>
      <c r="E118" s="1" t="s">
        <v>9</v>
      </c>
      <c r="F118" s="2">
        <v>1130</v>
      </c>
      <c r="G118" s="2">
        <v>3920985</v>
      </c>
    </row>
    <row r="119" spans="1:7" x14ac:dyDescent="0.2">
      <c r="A119" s="1" t="s">
        <v>181</v>
      </c>
      <c r="B119" s="3">
        <v>3</v>
      </c>
      <c r="C119" s="3">
        <v>1</v>
      </c>
      <c r="D119" s="1" t="s">
        <v>182</v>
      </c>
      <c r="E119" s="1" t="s">
        <v>9</v>
      </c>
      <c r="F119" s="2">
        <v>5046</v>
      </c>
      <c r="G119" s="2">
        <v>17288123.079999998</v>
      </c>
    </row>
    <row r="120" spans="1:7" x14ac:dyDescent="0.2">
      <c r="A120" s="1" t="s">
        <v>209</v>
      </c>
      <c r="B120" s="3">
        <v>3</v>
      </c>
      <c r="C120" s="3">
        <v>1</v>
      </c>
      <c r="D120" s="1" t="s">
        <v>210</v>
      </c>
      <c r="E120" s="1" t="s">
        <v>9</v>
      </c>
      <c r="F120" s="2">
        <v>2932</v>
      </c>
      <c r="G120" s="2">
        <v>9428376.0600000005</v>
      </c>
    </row>
    <row r="121" spans="1:7" x14ac:dyDescent="0.2">
      <c r="A121" s="1" t="s">
        <v>47</v>
      </c>
      <c r="B121" s="3">
        <v>3</v>
      </c>
      <c r="C121" s="3">
        <v>1</v>
      </c>
      <c r="D121" s="1" t="s">
        <v>48</v>
      </c>
      <c r="E121" s="1" t="s">
        <v>9</v>
      </c>
      <c r="F121" s="2">
        <v>689</v>
      </c>
      <c r="G121" s="2">
        <v>2604832.31</v>
      </c>
    </row>
    <row r="122" spans="1:7" x14ac:dyDescent="0.2">
      <c r="A122" s="1" t="s">
        <v>53</v>
      </c>
      <c r="B122" s="3">
        <v>3</v>
      </c>
      <c r="C122" s="3">
        <v>1</v>
      </c>
      <c r="D122" s="1" t="s">
        <v>54</v>
      </c>
      <c r="E122" s="1" t="s">
        <v>9</v>
      </c>
      <c r="F122" s="2">
        <v>2550</v>
      </c>
      <c r="G122" s="2">
        <v>8141754.5300000003</v>
      </c>
    </row>
    <row r="123" spans="1:7" x14ac:dyDescent="0.2">
      <c r="A123" s="1" t="s">
        <v>36</v>
      </c>
      <c r="B123" s="3">
        <v>3</v>
      </c>
      <c r="C123" s="3">
        <v>1</v>
      </c>
      <c r="D123" s="1" t="s">
        <v>37</v>
      </c>
      <c r="E123" s="1" t="s">
        <v>9</v>
      </c>
      <c r="F123" s="2">
        <v>2664</v>
      </c>
      <c r="G123" s="2">
        <v>9359225</v>
      </c>
    </row>
    <row r="124" spans="1:7" x14ac:dyDescent="0.2">
      <c r="A124" s="1" t="s">
        <v>167</v>
      </c>
      <c r="B124" s="3">
        <v>3</v>
      </c>
      <c r="C124" s="3">
        <v>1</v>
      </c>
      <c r="D124" s="1" t="s">
        <v>168</v>
      </c>
      <c r="E124" s="1" t="s">
        <v>9</v>
      </c>
      <c r="F124" s="2">
        <v>3080</v>
      </c>
      <c r="G124" s="2">
        <v>11022595.119999999</v>
      </c>
    </row>
    <row r="125" spans="1:7" x14ac:dyDescent="0.2">
      <c r="A125" s="1" t="s">
        <v>303</v>
      </c>
      <c r="B125" s="3">
        <v>3</v>
      </c>
      <c r="C125" s="3">
        <v>1</v>
      </c>
      <c r="D125" s="1" t="s">
        <v>304</v>
      </c>
      <c r="E125" s="1" t="s">
        <v>9</v>
      </c>
      <c r="F125" s="2">
        <v>1159</v>
      </c>
      <c r="G125" s="2">
        <v>3897288</v>
      </c>
    </row>
    <row r="126" spans="1:7" x14ac:dyDescent="0.2">
      <c r="A126" s="1" t="s">
        <v>59</v>
      </c>
      <c r="B126" s="3">
        <v>3</v>
      </c>
      <c r="C126" s="3">
        <v>1</v>
      </c>
      <c r="D126" s="1" t="s">
        <v>60</v>
      </c>
      <c r="E126" s="1" t="s">
        <v>9</v>
      </c>
      <c r="F126" s="2">
        <v>554</v>
      </c>
      <c r="G126" s="2">
        <v>1852528</v>
      </c>
    </row>
    <row r="127" spans="1:7" x14ac:dyDescent="0.2">
      <c r="A127" s="1" t="s">
        <v>183</v>
      </c>
      <c r="B127" s="3">
        <v>3</v>
      </c>
      <c r="C127" s="3">
        <v>1</v>
      </c>
      <c r="D127" s="1" t="s">
        <v>184</v>
      </c>
      <c r="E127" s="1" t="s">
        <v>9</v>
      </c>
      <c r="F127" s="2">
        <v>2054</v>
      </c>
      <c r="G127" s="2">
        <v>6399058</v>
      </c>
    </row>
    <row r="128" spans="1:7" x14ac:dyDescent="0.2">
      <c r="A128" s="1" t="s">
        <v>119</v>
      </c>
      <c r="B128" s="3">
        <v>3</v>
      </c>
      <c r="C128" s="3">
        <v>1</v>
      </c>
      <c r="D128" s="1" t="s">
        <v>120</v>
      </c>
      <c r="E128" s="1" t="s">
        <v>9</v>
      </c>
      <c r="F128" s="2">
        <v>973</v>
      </c>
      <c r="G128" s="2">
        <v>3972763</v>
      </c>
    </row>
    <row r="129" spans="1:7" x14ac:dyDescent="0.2">
      <c r="A129" s="1" t="s">
        <v>83</v>
      </c>
      <c r="B129" s="3">
        <v>3</v>
      </c>
      <c r="C129" s="3">
        <v>1</v>
      </c>
      <c r="D129" s="1" t="s">
        <v>84</v>
      </c>
      <c r="E129" s="1" t="s">
        <v>9</v>
      </c>
      <c r="F129" s="2">
        <v>799</v>
      </c>
      <c r="G129" s="2">
        <v>2778122.54</v>
      </c>
    </row>
    <row r="130" spans="1:7" x14ac:dyDescent="0.2">
      <c r="A130" s="1" t="s">
        <v>213</v>
      </c>
      <c r="B130" s="3">
        <v>3</v>
      </c>
      <c r="C130" s="3">
        <v>1</v>
      </c>
      <c r="D130" s="1" t="s">
        <v>214</v>
      </c>
      <c r="E130" s="1" t="s">
        <v>9</v>
      </c>
      <c r="F130" s="2">
        <v>975</v>
      </c>
      <c r="G130" s="2">
        <v>3490775</v>
      </c>
    </row>
    <row r="131" spans="1:7" x14ac:dyDescent="0.2">
      <c r="A131" s="1" t="s">
        <v>249</v>
      </c>
      <c r="B131" s="3">
        <v>3</v>
      </c>
      <c r="C131" s="3">
        <v>1</v>
      </c>
      <c r="D131" s="1" t="s">
        <v>250</v>
      </c>
      <c r="E131" s="1" t="s">
        <v>9</v>
      </c>
      <c r="F131" s="2">
        <v>978</v>
      </c>
      <c r="G131" s="2">
        <v>3186238.49</v>
      </c>
    </row>
    <row r="132" spans="1:7" x14ac:dyDescent="0.2">
      <c r="A132" s="1" t="s">
        <v>75</v>
      </c>
      <c r="B132" s="3">
        <v>3</v>
      </c>
      <c r="C132" s="3">
        <v>1</v>
      </c>
      <c r="D132" s="1" t="s">
        <v>76</v>
      </c>
      <c r="E132" s="1" t="s">
        <v>9</v>
      </c>
      <c r="F132" s="2">
        <v>3050</v>
      </c>
      <c r="G132" s="2">
        <v>10289419.34</v>
      </c>
    </row>
    <row r="133" spans="1:7" x14ac:dyDescent="0.2">
      <c r="A133" s="1" t="s">
        <v>201</v>
      </c>
      <c r="B133" s="3">
        <v>3</v>
      </c>
      <c r="C133" s="3">
        <v>1</v>
      </c>
      <c r="D133" s="1" t="s">
        <v>202</v>
      </c>
      <c r="E133" s="1" t="s">
        <v>9</v>
      </c>
      <c r="F133" s="2">
        <v>956</v>
      </c>
      <c r="G133" s="2">
        <v>2846246.27</v>
      </c>
    </row>
    <row r="134" spans="1:7" x14ac:dyDescent="0.2">
      <c r="A134" s="1" t="s">
        <v>79</v>
      </c>
      <c r="B134" s="3">
        <v>3</v>
      </c>
      <c r="C134" s="3">
        <v>1</v>
      </c>
      <c r="D134" s="1" t="s">
        <v>80</v>
      </c>
      <c r="E134" s="1" t="s">
        <v>9</v>
      </c>
      <c r="F134" s="2">
        <v>925</v>
      </c>
      <c r="G134" s="2">
        <v>3329692.7</v>
      </c>
    </row>
    <row r="135" spans="1:7" x14ac:dyDescent="0.2">
      <c r="A135" s="1" t="s">
        <v>199</v>
      </c>
      <c r="B135" s="3">
        <v>3</v>
      </c>
      <c r="C135" s="3">
        <v>1</v>
      </c>
      <c r="D135" s="1" t="s">
        <v>200</v>
      </c>
      <c r="E135" s="1" t="s">
        <v>9</v>
      </c>
      <c r="F135" s="2">
        <v>770</v>
      </c>
      <c r="G135" s="2">
        <v>2704369.85</v>
      </c>
    </row>
    <row r="136" spans="1:7" x14ac:dyDescent="0.2">
      <c r="A136" s="1" t="s">
        <v>197</v>
      </c>
      <c r="B136" s="3">
        <v>3</v>
      </c>
      <c r="C136" s="3">
        <v>1</v>
      </c>
      <c r="D136" s="1" t="s">
        <v>198</v>
      </c>
      <c r="E136" s="1" t="s">
        <v>9</v>
      </c>
      <c r="F136" s="2">
        <v>1114</v>
      </c>
      <c r="G136" s="2">
        <v>4503730.38</v>
      </c>
    </row>
    <row r="137" spans="1:7" x14ac:dyDescent="0.2">
      <c r="A137" s="1" t="s">
        <v>234</v>
      </c>
      <c r="B137" s="3">
        <v>3</v>
      </c>
      <c r="C137" s="3">
        <v>1</v>
      </c>
      <c r="D137" s="1" t="s">
        <v>235</v>
      </c>
      <c r="E137" s="1" t="s">
        <v>9</v>
      </c>
      <c r="F137" s="2">
        <v>1052</v>
      </c>
      <c r="G137" s="2">
        <v>3664453.53</v>
      </c>
    </row>
    <row r="138" spans="1:7" x14ac:dyDescent="0.2">
      <c r="A138" s="1" t="s">
        <v>191</v>
      </c>
      <c r="B138" s="3">
        <v>3</v>
      </c>
      <c r="C138" s="3">
        <v>1</v>
      </c>
      <c r="D138" s="1" t="s">
        <v>192</v>
      </c>
      <c r="E138" s="1" t="s">
        <v>9</v>
      </c>
      <c r="F138" s="2">
        <v>2088</v>
      </c>
      <c r="G138" s="2">
        <v>6763415.0300000003</v>
      </c>
    </row>
    <row r="139" spans="1:7" x14ac:dyDescent="0.2">
      <c r="A139" s="1" t="s">
        <v>203</v>
      </c>
      <c r="B139" s="3">
        <v>3</v>
      </c>
      <c r="C139" s="3">
        <v>1</v>
      </c>
      <c r="D139" s="1" t="s">
        <v>204</v>
      </c>
      <c r="E139" s="1" t="s">
        <v>9</v>
      </c>
      <c r="F139" s="2">
        <v>1222</v>
      </c>
      <c r="G139" s="2">
        <v>3785719.49</v>
      </c>
    </row>
    <row r="140" spans="1:7" x14ac:dyDescent="0.2">
      <c r="A140" s="1" t="s">
        <v>205</v>
      </c>
      <c r="B140" s="3">
        <v>3</v>
      </c>
      <c r="C140" s="3">
        <v>1</v>
      </c>
      <c r="D140" s="1" t="s">
        <v>206</v>
      </c>
      <c r="E140" s="1" t="s">
        <v>9</v>
      </c>
      <c r="F140" s="2">
        <v>3468</v>
      </c>
      <c r="G140" s="2">
        <v>13572184.050000001</v>
      </c>
    </row>
    <row r="141" spans="1:7" x14ac:dyDescent="0.2">
      <c r="A141" s="1" t="s">
        <v>103</v>
      </c>
      <c r="B141" s="3">
        <v>3</v>
      </c>
      <c r="C141" s="3">
        <v>1</v>
      </c>
      <c r="D141" s="1" t="s">
        <v>104</v>
      </c>
      <c r="E141" s="1" t="s">
        <v>9</v>
      </c>
      <c r="F141" s="2">
        <v>1488</v>
      </c>
      <c r="G141" s="2">
        <v>5575616.7999999998</v>
      </c>
    </row>
    <row r="142" spans="1:7" x14ac:dyDescent="0.2">
      <c r="A142" s="1" t="s">
        <v>230</v>
      </c>
      <c r="B142" s="3">
        <v>3</v>
      </c>
      <c r="C142" s="3">
        <v>1</v>
      </c>
      <c r="D142" s="1" t="s">
        <v>231</v>
      </c>
      <c r="E142" s="1" t="s">
        <v>9</v>
      </c>
      <c r="F142" s="2">
        <v>1599</v>
      </c>
      <c r="G142" s="2">
        <v>5444735.9299999997</v>
      </c>
    </row>
    <row r="143" spans="1:7" x14ac:dyDescent="0.2">
      <c r="A143" s="1" t="s">
        <v>226</v>
      </c>
      <c r="B143" s="3">
        <v>3</v>
      </c>
      <c r="C143" s="3">
        <v>1</v>
      </c>
      <c r="D143" s="1" t="s">
        <v>227</v>
      </c>
      <c r="E143" s="1" t="s">
        <v>9</v>
      </c>
      <c r="F143" s="2">
        <v>736</v>
      </c>
      <c r="G143" s="2">
        <v>2461669</v>
      </c>
    </row>
    <row r="144" spans="1:7" x14ac:dyDescent="0.2">
      <c r="A144" s="1" t="s">
        <v>187</v>
      </c>
      <c r="B144" s="3">
        <v>3</v>
      </c>
      <c r="C144" s="3">
        <v>1</v>
      </c>
      <c r="D144" s="1" t="s">
        <v>188</v>
      </c>
      <c r="E144" s="1" t="s">
        <v>9</v>
      </c>
      <c r="F144" s="2">
        <v>1828</v>
      </c>
      <c r="G144" s="2">
        <v>6552899.4199999999</v>
      </c>
    </row>
    <row r="145" spans="1:7" x14ac:dyDescent="0.2">
      <c r="A145" s="1" t="s">
        <v>26</v>
      </c>
      <c r="B145" s="3">
        <v>3</v>
      </c>
      <c r="C145" s="3">
        <v>1</v>
      </c>
      <c r="D145" s="1" t="s">
        <v>27</v>
      </c>
      <c r="E145" s="1" t="s">
        <v>9</v>
      </c>
      <c r="F145" s="2">
        <v>1351</v>
      </c>
      <c r="G145" s="2">
        <v>4515451.7300000004</v>
      </c>
    </row>
    <row r="146" spans="1:7" x14ac:dyDescent="0.2">
      <c r="A146" s="1" t="s">
        <v>189</v>
      </c>
      <c r="B146" s="3">
        <v>3</v>
      </c>
      <c r="C146" s="3">
        <v>1</v>
      </c>
      <c r="D146" s="1" t="s">
        <v>190</v>
      </c>
      <c r="E146" s="1" t="s">
        <v>9</v>
      </c>
      <c r="F146" s="2">
        <v>631</v>
      </c>
      <c r="G146" s="2">
        <v>2544666</v>
      </c>
    </row>
    <row r="147" spans="1:7" x14ac:dyDescent="0.2">
      <c r="A147" s="1" t="s">
        <v>32</v>
      </c>
      <c r="B147" s="3">
        <v>3</v>
      </c>
      <c r="C147" s="3">
        <v>1</v>
      </c>
      <c r="D147" s="1" t="s">
        <v>33</v>
      </c>
      <c r="E147" s="1" t="s">
        <v>9</v>
      </c>
      <c r="F147" s="2">
        <v>1166</v>
      </c>
      <c r="G147" s="2">
        <v>3963639</v>
      </c>
    </row>
    <row r="148" spans="1:7" x14ac:dyDescent="0.2">
      <c r="A148" s="1" t="s">
        <v>244</v>
      </c>
      <c r="B148" s="3">
        <v>3</v>
      </c>
      <c r="C148" s="3">
        <v>1</v>
      </c>
      <c r="D148" s="1" t="s">
        <v>245</v>
      </c>
      <c r="E148" s="1" t="s">
        <v>9</v>
      </c>
      <c r="F148" s="2">
        <v>979</v>
      </c>
      <c r="G148" s="2">
        <v>3128835.92</v>
      </c>
    </row>
    <row r="149" spans="1:7" x14ac:dyDescent="0.2">
      <c r="A149" s="1" t="s">
        <v>123</v>
      </c>
      <c r="B149" s="3">
        <v>3</v>
      </c>
      <c r="C149" s="3">
        <v>1</v>
      </c>
      <c r="D149" s="1" t="s">
        <v>124</v>
      </c>
      <c r="E149" s="1" t="s">
        <v>9</v>
      </c>
      <c r="F149" s="2">
        <v>1491</v>
      </c>
      <c r="G149" s="2">
        <v>5084633</v>
      </c>
    </row>
    <row r="150" spans="1:7" x14ac:dyDescent="0.2">
      <c r="A150" s="1" t="s">
        <v>131</v>
      </c>
      <c r="B150" s="3">
        <v>3</v>
      </c>
      <c r="C150" s="3">
        <v>1</v>
      </c>
      <c r="D150" s="1" t="s">
        <v>132</v>
      </c>
      <c r="E150" s="1" t="s">
        <v>9</v>
      </c>
      <c r="F150" s="2">
        <v>521</v>
      </c>
      <c r="G150" s="2">
        <v>1851941.1</v>
      </c>
    </row>
    <row r="151" spans="1:7" x14ac:dyDescent="0.2">
      <c r="A151" s="1" t="s">
        <v>207</v>
      </c>
      <c r="B151" s="3">
        <v>3</v>
      </c>
      <c r="C151" s="3">
        <v>1</v>
      </c>
      <c r="D151" s="1" t="s">
        <v>208</v>
      </c>
      <c r="E151" s="1" t="s">
        <v>9</v>
      </c>
      <c r="F151" s="2">
        <v>480</v>
      </c>
      <c r="G151" s="2">
        <v>1786514.11</v>
      </c>
    </row>
    <row r="152" spans="1:7" x14ac:dyDescent="0.2">
      <c r="A152" s="1" t="s">
        <v>145</v>
      </c>
      <c r="B152" s="3">
        <v>3</v>
      </c>
      <c r="C152" s="3">
        <v>1</v>
      </c>
      <c r="D152" s="1" t="s">
        <v>146</v>
      </c>
      <c r="E152" s="1" t="s">
        <v>9</v>
      </c>
      <c r="F152" s="2">
        <v>1405</v>
      </c>
      <c r="G152" s="2">
        <v>4821754.01</v>
      </c>
    </row>
    <row r="153" spans="1:7" x14ac:dyDescent="0.2">
      <c r="A153" s="1" t="s">
        <v>135</v>
      </c>
      <c r="B153" s="3">
        <v>3</v>
      </c>
      <c r="C153" s="3">
        <v>1</v>
      </c>
      <c r="D153" s="1" t="s">
        <v>136</v>
      </c>
      <c r="E153" s="1" t="s">
        <v>9</v>
      </c>
      <c r="F153" s="2">
        <v>383</v>
      </c>
      <c r="G153" s="2">
        <v>1561881</v>
      </c>
    </row>
    <row r="154" spans="1:7" x14ac:dyDescent="0.2">
      <c r="A154" s="1" t="s">
        <v>20</v>
      </c>
      <c r="B154" s="3">
        <v>3</v>
      </c>
      <c r="C154" s="3">
        <v>1</v>
      </c>
      <c r="D154" s="1" t="s">
        <v>21</v>
      </c>
      <c r="E154" s="1" t="s">
        <v>9</v>
      </c>
      <c r="F154" s="2">
        <v>2471</v>
      </c>
      <c r="G154" s="2">
        <v>7929171.4699999997</v>
      </c>
    </row>
    <row r="155" spans="1:7" x14ac:dyDescent="0.2">
      <c r="A155" s="1" t="s">
        <v>28</v>
      </c>
      <c r="B155" s="3">
        <v>3</v>
      </c>
      <c r="C155" s="3">
        <v>1</v>
      </c>
      <c r="D155" s="1" t="s">
        <v>29</v>
      </c>
      <c r="E155" s="1" t="s">
        <v>9</v>
      </c>
      <c r="F155" s="2">
        <v>502</v>
      </c>
      <c r="G155" s="2">
        <v>2066716.67</v>
      </c>
    </row>
    <row r="156" spans="1:7" x14ac:dyDescent="0.2">
      <c r="A156" s="1" t="s">
        <v>151</v>
      </c>
      <c r="B156" s="3">
        <v>3</v>
      </c>
      <c r="C156" s="3">
        <v>1</v>
      </c>
      <c r="D156" s="1" t="s">
        <v>152</v>
      </c>
      <c r="E156" s="1" t="s">
        <v>9</v>
      </c>
      <c r="F156" s="2">
        <v>2567</v>
      </c>
      <c r="G156" s="2">
        <v>9344242.9199999999</v>
      </c>
    </row>
    <row r="157" spans="1:7" x14ac:dyDescent="0.2">
      <c r="A157" s="1" t="s">
        <v>185</v>
      </c>
      <c r="B157" s="3">
        <v>3</v>
      </c>
      <c r="C157" s="3">
        <v>1</v>
      </c>
      <c r="D157" s="1" t="s">
        <v>186</v>
      </c>
      <c r="E157" s="1" t="s">
        <v>9</v>
      </c>
      <c r="F157" s="2">
        <v>1854</v>
      </c>
      <c r="G157" s="2">
        <v>6300972</v>
      </c>
    </row>
    <row r="158" spans="1:7" x14ac:dyDescent="0.2">
      <c r="A158" s="1" t="s">
        <v>40</v>
      </c>
      <c r="B158" s="3">
        <v>3</v>
      </c>
      <c r="C158" s="3">
        <v>1</v>
      </c>
      <c r="D158" s="1" t="s">
        <v>41</v>
      </c>
      <c r="E158" s="1" t="s">
        <v>9</v>
      </c>
      <c r="F158" s="2">
        <v>2364</v>
      </c>
      <c r="G158" s="2">
        <v>8214011</v>
      </c>
    </row>
    <row r="159" spans="1:7" x14ac:dyDescent="0.2">
      <c r="B159" s="3"/>
      <c r="C159" s="3"/>
    </row>
    <row r="160" spans="1:7" x14ac:dyDescent="0.2">
      <c r="B160" s="3"/>
      <c r="C160" s="3"/>
      <c r="E160" s="3" t="s">
        <v>393</v>
      </c>
      <c r="F160" s="2">
        <f>SUM(F112:F159)</f>
        <v>70512</v>
      </c>
      <c r="G160" s="2">
        <f>SUM(G112:G159)</f>
        <v>243943000.96999997</v>
      </c>
    </row>
    <row r="161" spans="1:10" x14ac:dyDescent="0.2">
      <c r="B161" s="3"/>
      <c r="C161" s="3"/>
    </row>
    <row r="162" spans="1:10" x14ac:dyDescent="0.2">
      <c r="B162" s="3"/>
      <c r="C162" s="3"/>
    </row>
    <row r="163" spans="1:10" x14ac:dyDescent="0.2">
      <c r="B163" s="3"/>
      <c r="C163" s="3"/>
    </row>
    <row r="164" spans="1:10" x14ac:dyDescent="0.2">
      <c r="B164" s="3"/>
      <c r="C164" s="3"/>
      <c r="I164" s="1" t="s">
        <v>396</v>
      </c>
    </row>
    <row r="165" spans="1:10" x14ac:dyDescent="0.2">
      <c r="B165" s="3"/>
      <c r="C165" s="3"/>
      <c r="I165" s="1" t="s">
        <v>397</v>
      </c>
    </row>
    <row r="166" spans="1:10" x14ac:dyDescent="0.2">
      <c r="A166" s="1" t="s">
        <v>179</v>
      </c>
      <c r="B166" s="3">
        <v>4</v>
      </c>
      <c r="C166" s="1">
        <v>1</v>
      </c>
      <c r="D166" s="1" t="s">
        <v>180</v>
      </c>
      <c r="E166" s="1" t="s">
        <v>10</v>
      </c>
      <c r="F166" s="2">
        <v>12354</v>
      </c>
      <c r="G166" s="2">
        <v>48020735</v>
      </c>
      <c r="I166" s="1" t="s">
        <v>398</v>
      </c>
    </row>
    <row r="167" spans="1:10" x14ac:dyDescent="0.2">
      <c r="A167" s="1" t="s">
        <v>240</v>
      </c>
      <c r="B167" s="3">
        <v>4</v>
      </c>
      <c r="C167" s="1">
        <v>1</v>
      </c>
      <c r="D167" s="1" t="s">
        <v>241</v>
      </c>
      <c r="E167" s="1" t="s">
        <v>10</v>
      </c>
      <c r="F167" s="2">
        <f>+I167*0.72</f>
        <v>14069.519999999999</v>
      </c>
      <c r="G167" s="2">
        <f>+J167*0.72</f>
        <v>60342043.68</v>
      </c>
      <c r="I167" s="2">
        <v>19541</v>
      </c>
      <c r="J167" s="2">
        <v>83808394</v>
      </c>
    </row>
    <row r="168" spans="1:10" x14ac:dyDescent="0.2">
      <c r="A168" s="1" t="s">
        <v>284</v>
      </c>
      <c r="B168" s="3">
        <v>4</v>
      </c>
      <c r="C168" s="1">
        <v>1</v>
      </c>
      <c r="D168" s="1" t="s">
        <v>285</v>
      </c>
      <c r="E168" s="1" t="s">
        <v>10</v>
      </c>
      <c r="F168" s="2">
        <v>290</v>
      </c>
      <c r="G168" s="2">
        <v>1292019.05</v>
      </c>
    </row>
    <row r="169" spans="1:10" x14ac:dyDescent="0.2">
      <c r="A169" s="1" t="s">
        <v>248</v>
      </c>
      <c r="B169" s="3">
        <v>4</v>
      </c>
      <c r="C169" s="1">
        <v>1</v>
      </c>
      <c r="D169" s="1" t="s">
        <v>13</v>
      </c>
      <c r="E169" s="1" t="s">
        <v>10</v>
      </c>
      <c r="F169" s="2">
        <v>670</v>
      </c>
      <c r="G169" s="2">
        <v>1812948.17</v>
      </c>
    </row>
    <row r="170" spans="1:10" x14ac:dyDescent="0.2">
      <c r="B170" s="3"/>
    </row>
    <row r="171" spans="1:10" x14ac:dyDescent="0.2">
      <c r="B171" s="3"/>
      <c r="E171" s="3" t="s">
        <v>395</v>
      </c>
      <c r="F171" s="2">
        <f>SUM(F166:F170)</f>
        <v>27383.519999999997</v>
      </c>
      <c r="G171" s="2">
        <f>SUM(G166:G170)</f>
        <v>111467745.90000001</v>
      </c>
    </row>
    <row r="172" spans="1:10" x14ac:dyDescent="0.2">
      <c r="B172" s="3"/>
    </row>
    <row r="173" spans="1:10" x14ac:dyDescent="0.2">
      <c r="B173" s="3"/>
    </row>
    <row r="174" spans="1:10" x14ac:dyDescent="0.2">
      <c r="B174" s="3"/>
    </row>
    <row r="175" spans="1:10" x14ac:dyDescent="0.2">
      <c r="B175" s="3"/>
    </row>
    <row r="176" spans="1:10" x14ac:dyDescent="0.2">
      <c r="A176" s="1" t="s">
        <v>321</v>
      </c>
      <c r="B176" s="3">
        <v>4</v>
      </c>
      <c r="D176" s="1" t="s">
        <v>322</v>
      </c>
      <c r="E176" s="1" t="s">
        <v>10</v>
      </c>
      <c r="F176" s="2">
        <v>155</v>
      </c>
      <c r="G176" s="2">
        <v>408080.4</v>
      </c>
    </row>
    <row r="177" spans="1:7" x14ac:dyDescent="0.2">
      <c r="A177" s="1" t="s">
        <v>14</v>
      </c>
      <c r="B177" s="3">
        <v>4</v>
      </c>
      <c r="D177" s="1" t="s">
        <v>15</v>
      </c>
      <c r="E177" s="1" t="s">
        <v>10</v>
      </c>
      <c r="F177" s="2">
        <v>88</v>
      </c>
      <c r="G177" s="2">
        <v>348483</v>
      </c>
    </row>
    <row r="178" spans="1:7" x14ac:dyDescent="0.2">
      <c r="A178" s="1" t="s">
        <v>286</v>
      </c>
      <c r="B178" s="3">
        <v>4</v>
      </c>
      <c r="D178" s="1" t="s">
        <v>287</v>
      </c>
      <c r="E178" s="1" t="s">
        <v>10</v>
      </c>
      <c r="F178" s="2">
        <v>66</v>
      </c>
      <c r="G178" s="2">
        <v>281068</v>
      </c>
    </row>
    <row r="179" spans="1:7" x14ac:dyDescent="0.2">
      <c r="A179" s="1" t="s">
        <v>317</v>
      </c>
      <c r="B179" s="3">
        <v>4</v>
      </c>
      <c r="D179" s="1" t="s">
        <v>318</v>
      </c>
      <c r="E179" s="1" t="s">
        <v>10</v>
      </c>
      <c r="F179" s="2">
        <v>81</v>
      </c>
      <c r="G179" s="2">
        <v>310514</v>
      </c>
    </row>
    <row r="180" spans="1:7" x14ac:dyDescent="0.2">
      <c r="A180" s="1" t="s">
        <v>299</v>
      </c>
      <c r="B180" s="3">
        <v>4</v>
      </c>
      <c r="D180" s="1" t="s">
        <v>300</v>
      </c>
      <c r="E180" s="1" t="s">
        <v>10</v>
      </c>
      <c r="F180" s="2">
        <v>74</v>
      </c>
      <c r="G180" s="2">
        <v>250562.47</v>
      </c>
    </row>
    <row r="181" spans="1:7" x14ac:dyDescent="0.2">
      <c r="A181" s="1" t="s">
        <v>224</v>
      </c>
      <c r="B181" s="3">
        <v>4</v>
      </c>
      <c r="D181" s="1" t="s">
        <v>225</v>
      </c>
      <c r="E181" s="1" t="s">
        <v>10</v>
      </c>
      <c r="F181" s="2">
        <v>51</v>
      </c>
      <c r="G181" s="2">
        <v>187135</v>
      </c>
    </row>
    <row r="182" spans="1:7" x14ac:dyDescent="0.2">
      <c r="A182" s="1" t="s">
        <v>265</v>
      </c>
      <c r="B182" s="3">
        <v>4</v>
      </c>
      <c r="D182" s="1" t="s">
        <v>225</v>
      </c>
      <c r="E182" s="1" t="s">
        <v>10</v>
      </c>
      <c r="F182" s="2">
        <v>33</v>
      </c>
      <c r="G182" s="2">
        <v>139580</v>
      </c>
    </row>
    <row r="183" spans="1:7" x14ac:dyDescent="0.2">
      <c r="A183" s="1" t="s">
        <v>282</v>
      </c>
      <c r="B183" s="3">
        <v>4</v>
      </c>
      <c r="D183" s="1" t="s">
        <v>225</v>
      </c>
      <c r="E183" s="1" t="s">
        <v>10</v>
      </c>
      <c r="F183" s="2">
        <v>54</v>
      </c>
      <c r="G183" s="2">
        <v>203429</v>
      </c>
    </row>
    <row r="184" spans="1:7" x14ac:dyDescent="0.2">
      <c r="A184" s="1" t="s">
        <v>251</v>
      </c>
      <c r="B184" s="3">
        <v>4</v>
      </c>
      <c r="D184" s="1" t="s">
        <v>252</v>
      </c>
      <c r="E184" s="1" t="s">
        <v>10</v>
      </c>
      <c r="F184" s="2">
        <v>77</v>
      </c>
      <c r="G184" s="2">
        <v>328961.68</v>
      </c>
    </row>
    <row r="185" spans="1:7" x14ac:dyDescent="0.2">
      <c r="A185" s="1" t="s">
        <v>259</v>
      </c>
      <c r="B185" s="3">
        <v>4</v>
      </c>
      <c r="D185" s="1" t="s">
        <v>260</v>
      </c>
      <c r="E185" s="1" t="s">
        <v>10</v>
      </c>
      <c r="F185" s="2">
        <v>278</v>
      </c>
      <c r="G185" s="2">
        <v>1134792</v>
      </c>
    </row>
    <row r="186" spans="1:7" x14ac:dyDescent="0.2">
      <c r="A186" s="1" t="s">
        <v>195</v>
      </c>
      <c r="B186" s="3">
        <v>4</v>
      </c>
      <c r="D186" s="1" t="s">
        <v>196</v>
      </c>
      <c r="E186" s="1" t="s">
        <v>10</v>
      </c>
      <c r="F186" s="2">
        <v>322</v>
      </c>
      <c r="G186" s="2">
        <v>1140356</v>
      </c>
    </row>
    <row r="187" spans="1:7" x14ac:dyDescent="0.2">
      <c r="A187" s="1" t="s">
        <v>358</v>
      </c>
      <c r="B187" s="3">
        <v>4</v>
      </c>
      <c r="D187" s="1" t="s">
        <v>359</v>
      </c>
      <c r="E187" s="1" t="s">
        <v>10</v>
      </c>
      <c r="F187" s="2">
        <v>13</v>
      </c>
      <c r="G187" s="2">
        <v>53824</v>
      </c>
    </row>
    <row r="188" spans="1:7" x14ac:dyDescent="0.2">
      <c r="A188" s="1" t="s">
        <v>385</v>
      </c>
      <c r="B188" s="3">
        <v>4</v>
      </c>
      <c r="D188" s="1" t="s">
        <v>386</v>
      </c>
      <c r="E188" s="1" t="s">
        <v>10</v>
      </c>
      <c r="F188" s="2">
        <v>9</v>
      </c>
      <c r="G188" s="2">
        <v>20501</v>
      </c>
    </row>
    <row r="189" spans="1:7" x14ac:dyDescent="0.2">
      <c r="A189" s="1" t="s">
        <v>360</v>
      </c>
      <c r="B189" s="3">
        <v>4</v>
      </c>
      <c r="D189" s="1" t="s">
        <v>361</v>
      </c>
      <c r="E189" s="1" t="s">
        <v>10</v>
      </c>
      <c r="F189" s="2">
        <v>39</v>
      </c>
      <c r="G189" s="2">
        <v>127421</v>
      </c>
    </row>
    <row r="190" spans="1:7" x14ac:dyDescent="0.2">
      <c r="A190" s="1" t="s">
        <v>330</v>
      </c>
      <c r="B190" s="3">
        <v>4</v>
      </c>
      <c r="D190" s="1" t="s">
        <v>331</v>
      </c>
      <c r="E190" s="1" t="s">
        <v>10</v>
      </c>
      <c r="F190" s="2">
        <v>60</v>
      </c>
      <c r="G190" s="2">
        <v>269442.94</v>
      </c>
    </row>
    <row r="191" spans="1:7" x14ac:dyDescent="0.2">
      <c r="A191" s="1" t="s">
        <v>215</v>
      </c>
      <c r="B191" s="3">
        <v>4</v>
      </c>
      <c r="D191" s="1" t="s">
        <v>216</v>
      </c>
      <c r="E191" s="1" t="s">
        <v>10</v>
      </c>
      <c r="F191" s="2">
        <v>115</v>
      </c>
      <c r="G191" s="2">
        <v>513105</v>
      </c>
    </row>
    <row r="192" spans="1:7" x14ac:dyDescent="0.2">
      <c r="A192" s="1" t="s">
        <v>223</v>
      </c>
      <c r="B192" s="3">
        <v>4</v>
      </c>
      <c r="D192" s="1" t="s">
        <v>216</v>
      </c>
      <c r="E192" s="1" t="s">
        <v>10</v>
      </c>
      <c r="F192" s="2">
        <v>58</v>
      </c>
      <c r="G192" s="2">
        <v>231309</v>
      </c>
    </row>
    <row r="193" spans="1:7" x14ac:dyDescent="0.2">
      <c r="A193" s="1" t="s">
        <v>341</v>
      </c>
      <c r="B193" s="3">
        <v>4</v>
      </c>
      <c r="D193" s="1" t="s">
        <v>342</v>
      </c>
      <c r="E193" s="1" t="s">
        <v>10</v>
      </c>
      <c r="F193" s="2">
        <v>107</v>
      </c>
      <c r="G193" s="2">
        <v>413896.82</v>
      </c>
    </row>
    <row r="194" spans="1:7" x14ac:dyDescent="0.2">
      <c r="A194" s="1" t="s">
        <v>288</v>
      </c>
      <c r="B194" s="3">
        <v>4</v>
      </c>
      <c r="D194" s="1" t="s">
        <v>289</v>
      </c>
      <c r="E194" s="1" t="s">
        <v>10</v>
      </c>
      <c r="F194" s="2">
        <v>280</v>
      </c>
      <c r="G194" s="2">
        <v>1163308</v>
      </c>
    </row>
    <row r="195" spans="1:7" x14ac:dyDescent="0.2">
      <c r="A195" s="1" t="s">
        <v>292</v>
      </c>
      <c r="B195" s="3">
        <v>4</v>
      </c>
      <c r="D195" s="1" t="s">
        <v>293</v>
      </c>
      <c r="E195" s="1" t="s">
        <v>10</v>
      </c>
      <c r="F195" s="2">
        <v>199</v>
      </c>
      <c r="G195" s="2">
        <v>802537</v>
      </c>
    </row>
    <row r="196" spans="1:7" x14ac:dyDescent="0.2">
      <c r="A196" s="1" t="s">
        <v>270</v>
      </c>
      <c r="B196" s="3">
        <v>4</v>
      </c>
      <c r="D196" s="1" t="s">
        <v>271</v>
      </c>
      <c r="E196" s="1" t="s">
        <v>10</v>
      </c>
      <c r="F196" s="2">
        <v>339</v>
      </c>
      <c r="G196" s="2">
        <v>1083232.05</v>
      </c>
    </row>
    <row r="197" spans="1:7" x14ac:dyDescent="0.2">
      <c r="A197" s="1" t="s">
        <v>283</v>
      </c>
      <c r="B197" s="3">
        <v>4</v>
      </c>
      <c r="D197" s="1" t="s">
        <v>271</v>
      </c>
      <c r="E197" s="1" t="s">
        <v>10</v>
      </c>
      <c r="F197" s="2">
        <v>344</v>
      </c>
      <c r="G197" s="2">
        <v>1064919.8700000001</v>
      </c>
    </row>
    <row r="198" spans="1:7" x14ac:dyDescent="0.2">
      <c r="A198" s="1" t="s">
        <v>169</v>
      </c>
      <c r="B198" s="3">
        <v>4</v>
      </c>
      <c r="D198" s="1" t="s">
        <v>170</v>
      </c>
      <c r="E198" s="1" t="s">
        <v>10</v>
      </c>
      <c r="F198" s="2">
        <v>21</v>
      </c>
      <c r="G198" s="2">
        <v>87491</v>
      </c>
    </row>
    <row r="199" spans="1:7" x14ac:dyDescent="0.2">
      <c r="A199" s="1" t="s">
        <v>280</v>
      </c>
      <c r="B199" s="3">
        <v>4</v>
      </c>
      <c r="D199" s="1" t="s">
        <v>281</v>
      </c>
      <c r="E199" s="1" t="s">
        <v>10</v>
      </c>
      <c r="F199" s="2">
        <v>24</v>
      </c>
      <c r="G199" s="2">
        <v>64139.95</v>
      </c>
    </row>
    <row r="200" spans="1:7" x14ac:dyDescent="0.2">
      <c r="A200" s="1" t="s">
        <v>294</v>
      </c>
      <c r="B200" s="3">
        <v>4</v>
      </c>
      <c r="D200" s="1" t="s">
        <v>281</v>
      </c>
      <c r="E200" s="1" t="s">
        <v>10</v>
      </c>
      <c r="F200" s="2">
        <v>38</v>
      </c>
      <c r="G200" s="2">
        <v>128891.06</v>
      </c>
    </row>
    <row r="201" spans="1:7" x14ac:dyDescent="0.2">
      <c r="A201" s="1" t="s">
        <v>272</v>
      </c>
      <c r="B201" s="3">
        <v>4</v>
      </c>
      <c r="D201" s="1" t="s">
        <v>273</v>
      </c>
      <c r="E201" s="1" t="s">
        <v>10</v>
      </c>
      <c r="F201" s="2">
        <v>49</v>
      </c>
      <c r="G201" s="2">
        <v>158997.15</v>
      </c>
    </row>
    <row r="202" spans="1:7" x14ac:dyDescent="0.2">
      <c r="A202" s="1" t="s">
        <v>295</v>
      </c>
      <c r="B202" s="3">
        <v>4</v>
      </c>
      <c r="D202" s="1" t="s">
        <v>296</v>
      </c>
      <c r="E202" s="1" t="s">
        <v>10</v>
      </c>
      <c r="F202" s="2">
        <v>21</v>
      </c>
      <c r="G202" s="2">
        <v>74642</v>
      </c>
    </row>
    <row r="203" spans="1:7" x14ac:dyDescent="0.2">
      <c r="A203" s="1" t="s">
        <v>362</v>
      </c>
      <c r="B203" s="3">
        <v>4</v>
      </c>
      <c r="D203" s="1" t="s">
        <v>363</v>
      </c>
      <c r="E203" s="1" t="s">
        <v>10</v>
      </c>
      <c r="F203" s="2">
        <v>126</v>
      </c>
      <c r="G203" s="2">
        <v>359521.77</v>
      </c>
    </row>
    <row r="204" spans="1:7" x14ac:dyDescent="0.2">
      <c r="A204" s="1" t="s">
        <v>307</v>
      </c>
      <c r="B204" s="3">
        <v>4</v>
      </c>
      <c r="D204" s="1" t="s">
        <v>308</v>
      </c>
      <c r="E204" s="1" t="s">
        <v>10</v>
      </c>
      <c r="F204" s="2">
        <v>395</v>
      </c>
      <c r="G204" s="2">
        <v>1747922</v>
      </c>
    </row>
    <row r="205" spans="1:7" x14ac:dyDescent="0.2">
      <c r="A205" s="1" t="s">
        <v>339</v>
      </c>
      <c r="B205" s="3">
        <v>4</v>
      </c>
      <c r="D205" s="1" t="s">
        <v>340</v>
      </c>
      <c r="E205" s="1" t="s">
        <v>10</v>
      </c>
      <c r="F205" s="2">
        <v>34</v>
      </c>
      <c r="G205" s="2">
        <v>119838</v>
      </c>
    </row>
    <row r="206" spans="1:7" x14ac:dyDescent="0.2">
      <c r="A206" s="1" t="s">
        <v>347</v>
      </c>
      <c r="B206" s="3">
        <v>4</v>
      </c>
      <c r="D206" s="1" t="s">
        <v>348</v>
      </c>
      <c r="E206" s="1" t="s">
        <v>10</v>
      </c>
      <c r="F206" s="2">
        <v>218</v>
      </c>
      <c r="G206" s="2">
        <v>898740.08</v>
      </c>
    </row>
    <row r="207" spans="1:7" x14ac:dyDescent="0.2">
      <c r="A207" s="1" t="s">
        <v>319</v>
      </c>
      <c r="B207" s="3">
        <v>4</v>
      </c>
      <c r="D207" s="1" t="s">
        <v>320</v>
      </c>
      <c r="E207" s="1" t="s">
        <v>10</v>
      </c>
      <c r="F207" s="2">
        <v>150</v>
      </c>
      <c r="G207" s="2">
        <v>607253</v>
      </c>
    </row>
    <row r="208" spans="1:7" x14ac:dyDescent="0.2">
      <c r="A208" s="1" t="s">
        <v>311</v>
      </c>
      <c r="B208" s="3">
        <v>4</v>
      </c>
      <c r="D208" s="1" t="s">
        <v>312</v>
      </c>
      <c r="E208" s="1" t="s">
        <v>10</v>
      </c>
      <c r="F208" s="2">
        <v>390</v>
      </c>
      <c r="G208" s="2">
        <v>1636480.25</v>
      </c>
    </row>
    <row r="209" spans="1:7" x14ac:dyDescent="0.2">
      <c r="A209" s="1" t="s">
        <v>309</v>
      </c>
      <c r="B209" s="3">
        <v>4</v>
      </c>
      <c r="D209" s="1" t="s">
        <v>310</v>
      </c>
      <c r="E209" s="1" t="s">
        <v>10</v>
      </c>
      <c r="F209" s="2">
        <v>3464</v>
      </c>
      <c r="G209" s="2">
        <v>14189971.98</v>
      </c>
    </row>
    <row r="210" spans="1:7" x14ac:dyDescent="0.2">
      <c r="A210" s="1" t="s">
        <v>328</v>
      </c>
      <c r="B210" s="3">
        <v>4</v>
      </c>
      <c r="D210" s="1" t="s">
        <v>329</v>
      </c>
      <c r="E210" s="1" t="s">
        <v>10</v>
      </c>
      <c r="F210" s="2">
        <v>406</v>
      </c>
      <c r="G210" s="2">
        <v>1601488</v>
      </c>
    </row>
    <row r="211" spans="1:7" x14ac:dyDescent="0.2">
      <c r="A211" s="1" t="s">
        <v>211</v>
      </c>
      <c r="B211" s="3">
        <v>4</v>
      </c>
      <c r="D211" s="1" t="s">
        <v>212</v>
      </c>
      <c r="E211" s="1" t="s">
        <v>10</v>
      </c>
      <c r="F211" s="2">
        <v>40</v>
      </c>
      <c r="G211" s="2">
        <v>153967</v>
      </c>
    </row>
    <row r="212" spans="1:7" x14ac:dyDescent="0.2">
      <c r="A212" s="1" t="s">
        <v>354</v>
      </c>
      <c r="B212" s="3">
        <v>4</v>
      </c>
      <c r="D212" s="1" t="s">
        <v>355</v>
      </c>
      <c r="E212" s="1" t="s">
        <v>10</v>
      </c>
      <c r="F212" s="2">
        <v>53</v>
      </c>
      <c r="G212" s="2">
        <v>270341.68</v>
      </c>
    </row>
    <row r="213" spans="1:7" x14ac:dyDescent="0.2">
      <c r="A213" s="1" t="s">
        <v>290</v>
      </c>
      <c r="B213" s="3">
        <v>4</v>
      </c>
      <c r="D213" s="1" t="s">
        <v>291</v>
      </c>
      <c r="E213" s="1" t="s">
        <v>10</v>
      </c>
      <c r="F213" s="2">
        <v>31</v>
      </c>
      <c r="G213" s="2">
        <v>124908.26</v>
      </c>
    </row>
    <row r="214" spans="1:7" x14ac:dyDescent="0.2">
      <c r="A214" s="1" t="s">
        <v>274</v>
      </c>
      <c r="B214" s="3">
        <v>4</v>
      </c>
      <c r="D214" s="1" t="s">
        <v>275</v>
      </c>
      <c r="E214" s="1" t="s">
        <v>10</v>
      </c>
      <c r="F214" s="2">
        <v>32</v>
      </c>
      <c r="G214" s="2">
        <v>136570</v>
      </c>
    </row>
    <row r="215" spans="1:7" x14ac:dyDescent="0.2">
      <c r="A215" s="1" t="s">
        <v>297</v>
      </c>
      <c r="B215" s="3">
        <v>4</v>
      </c>
      <c r="D215" s="1" t="s">
        <v>298</v>
      </c>
      <c r="E215" s="1" t="s">
        <v>10</v>
      </c>
      <c r="F215" s="2">
        <v>163</v>
      </c>
      <c r="G215" s="2">
        <v>586476.93000000005</v>
      </c>
    </row>
    <row r="216" spans="1:7" x14ac:dyDescent="0.2">
      <c r="A216" s="1" t="s">
        <v>313</v>
      </c>
      <c r="B216" s="3">
        <v>4</v>
      </c>
      <c r="D216" s="1" t="s">
        <v>314</v>
      </c>
      <c r="E216" s="1" t="s">
        <v>10</v>
      </c>
      <c r="F216" s="2">
        <v>270</v>
      </c>
      <c r="G216" s="2">
        <v>1073786.0900000001</v>
      </c>
    </row>
    <row r="217" spans="1:7" x14ac:dyDescent="0.2">
      <c r="A217" s="1" t="s">
        <v>337</v>
      </c>
      <c r="B217" s="3">
        <v>4</v>
      </c>
      <c r="D217" s="1" t="s">
        <v>338</v>
      </c>
      <c r="E217" s="1" t="s">
        <v>10</v>
      </c>
      <c r="F217" s="2">
        <v>69</v>
      </c>
      <c r="G217" s="2">
        <v>300053.62</v>
      </c>
    </row>
    <row r="218" spans="1:7" x14ac:dyDescent="0.2">
      <c r="A218" s="1" t="s">
        <v>366</v>
      </c>
      <c r="B218" s="3">
        <v>4</v>
      </c>
      <c r="D218" s="1" t="s">
        <v>367</v>
      </c>
      <c r="E218" s="1" t="s">
        <v>10</v>
      </c>
      <c r="F218" s="2">
        <v>48</v>
      </c>
      <c r="G218" s="2">
        <v>162582</v>
      </c>
    </row>
    <row r="219" spans="1:7" x14ac:dyDescent="0.2">
      <c r="A219" s="1" t="s">
        <v>242</v>
      </c>
      <c r="B219" s="3">
        <v>4</v>
      </c>
      <c r="D219" s="1" t="s">
        <v>243</v>
      </c>
      <c r="E219" s="1" t="s">
        <v>10</v>
      </c>
      <c r="F219" s="2">
        <v>63</v>
      </c>
      <c r="G219" s="2">
        <v>259590</v>
      </c>
    </row>
    <row r="220" spans="1:7" x14ac:dyDescent="0.2">
      <c r="A220" s="1" t="s">
        <v>278</v>
      </c>
      <c r="B220" s="3">
        <v>4</v>
      </c>
      <c r="D220" s="1" t="s">
        <v>279</v>
      </c>
      <c r="E220" s="1" t="s">
        <v>10</v>
      </c>
      <c r="F220" s="2">
        <v>10</v>
      </c>
      <c r="G220" s="2">
        <v>50353</v>
      </c>
    </row>
    <row r="221" spans="1:7" x14ac:dyDescent="0.2">
      <c r="A221" s="1" t="s">
        <v>301</v>
      </c>
      <c r="B221" s="3">
        <v>4</v>
      </c>
      <c r="D221" s="1" t="s">
        <v>302</v>
      </c>
      <c r="E221" s="1" t="s">
        <v>10</v>
      </c>
      <c r="F221" s="2">
        <v>49</v>
      </c>
      <c r="G221" s="2">
        <v>211584</v>
      </c>
    </row>
    <row r="222" spans="1:7" x14ac:dyDescent="0.2">
      <c r="A222" s="1" t="s">
        <v>349</v>
      </c>
      <c r="B222" s="3">
        <v>4</v>
      </c>
      <c r="D222" s="1" t="s">
        <v>11</v>
      </c>
      <c r="E222" s="1" t="s">
        <v>10</v>
      </c>
      <c r="F222" s="2">
        <v>23</v>
      </c>
      <c r="G222" s="2">
        <v>106724</v>
      </c>
    </row>
    <row r="223" spans="1:7" x14ac:dyDescent="0.2">
      <c r="A223" s="1" t="s">
        <v>350</v>
      </c>
      <c r="B223" s="3">
        <v>4</v>
      </c>
      <c r="D223" s="1" t="s">
        <v>351</v>
      </c>
      <c r="E223" s="1" t="s">
        <v>10</v>
      </c>
      <c r="F223" s="2">
        <v>39</v>
      </c>
      <c r="G223" s="2">
        <v>132875.37</v>
      </c>
    </row>
    <row r="224" spans="1:7" x14ac:dyDescent="0.2">
      <c r="A224" s="1" t="s">
        <v>315</v>
      </c>
      <c r="B224" s="3">
        <v>4</v>
      </c>
      <c r="D224" s="1" t="s">
        <v>316</v>
      </c>
      <c r="E224" s="1" t="s">
        <v>10</v>
      </c>
      <c r="F224" s="2">
        <v>219</v>
      </c>
      <c r="G224" s="2">
        <v>632524.51</v>
      </c>
    </row>
    <row r="225" spans="1:7" x14ac:dyDescent="0.2">
      <c r="A225" s="1" t="s">
        <v>352</v>
      </c>
      <c r="B225" s="3">
        <v>4</v>
      </c>
      <c r="D225" s="1" t="s">
        <v>353</v>
      </c>
      <c r="E225" s="1" t="s">
        <v>10</v>
      </c>
      <c r="F225" s="2">
        <v>61</v>
      </c>
      <c r="G225" s="2">
        <v>244956</v>
      </c>
    </row>
    <row r="226" spans="1:7" x14ac:dyDescent="0.2">
      <c r="A226" s="1" t="s">
        <v>268</v>
      </c>
      <c r="B226" s="3">
        <v>4</v>
      </c>
      <c r="D226" s="1" t="s">
        <v>269</v>
      </c>
      <c r="E226" s="1" t="s">
        <v>10</v>
      </c>
      <c r="F226" s="2">
        <v>20</v>
      </c>
      <c r="G226" s="2">
        <v>81671</v>
      </c>
    </row>
    <row r="227" spans="1:7" x14ac:dyDescent="0.2">
      <c r="A227" s="1" t="s">
        <v>246</v>
      </c>
      <c r="B227" s="3">
        <v>4</v>
      </c>
      <c r="D227" s="1" t="s">
        <v>247</v>
      </c>
      <c r="E227" s="1" t="s">
        <v>10</v>
      </c>
      <c r="F227" s="2">
        <v>31</v>
      </c>
      <c r="G227" s="2">
        <v>169328</v>
      </c>
    </row>
    <row r="228" spans="1:7" x14ac:dyDescent="0.2">
      <c r="A228" s="1" t="s">
        <v>356</v>
      </c>
      <c r="B228" s="3">
        <v>4</v>
      </c>
      <c r="D228" s="1" t="s">
        <v>357</v>
      </c>
      <c r="E228" s="1" t="s">
        <v>10</v>
      </c>
      <c r="F228" s="2">
        <v>126</v>
      </c>
      <c r="G228" s="2">
        <v>437287.56</v>
      </c>
    </row>
    <row r="229" spans="1:7" x14ac:dyDescent="0.2">
      <c r="A229" s="1" t="s">
        <v>238</v>
      </c>
      <c r="B229" s="3">
        <v>4</v>
      </c>
      <c r="D229" s="1" t="s">
        <v>239</v>
      </c>
      <c r="E229" s="1" t="s">
        <v>10</v>
      </c>
      <c r="F229" s="2">
        <v>10</v>
      </c>
      <c r="G229" s="2">
        <v>31993</v>
      </c>
    </row>
    <row r="230" spans="1:7" x14ac:dyDescent="0.2">
      <c r="A230" s="1" t="s">
        <v>276</v>
      </c>
      <c r="B230" s="3">
        <v>4</v>
      </c>
      <c r="D230" s="1" t="s">
        <v>277</v>
      </c>
      <c r="E230" s="1" t="s">
        <v>10</v>
      </c>
      <c r="F230" s="2">
        <v>146</v>
      </c>
      <c r="G230" s="2">
        <v>554529.62</v>
      </c>
    </row>
    <row r="231" spans="1:7" x14ac:dyDescent="0.2">
      <c r="A231" s="1" t="s">
        <v>327</v>
      </c>
      <c r="B231" s="3">
        <v>4</v>
      </c>
      <c r="D231" s="1" t="s">
        <v>277</v>
      </c>
      <c r="E231" s="1" t="s">
        <v>10</v>
      </c>
      <c r="F231" s="2">
        <v>243</v>
      </c>
      <c r="G231" s="2">
        <v>817228.95</v>
      </c>
    </row>
    <row r="232" spans="1:7" x14ac:dyDescent="0.2">
      <c r="A232" s="1" t="s">
        <v>332</v>
      </c>
      <c r="B232" s="3">
        <v>4</v>
      </c>
      <c r="D232" s="1" t="s">
        <v>277</v>
      </c>
      <c r="E232" s="1" t="s">
        <v>10</v>
      </c>
      <c r="F232" s="2">
        <v>224</v>
      </c>
      <c r="G232" s="2">
        <v>769246.28</v>
      </c>
    </row>
    <row r="233" spans="1:7" x14ac:dyDescent="0.2">
      <c r="A233" s="1" t="s">
        <v>333</v>
      </c>
      <c r="B233" s="3">
        <v>4</v>
      </c>
      <c r="D233" s="1" t="s">
        <v>277</v>
      </c>
      <c r="E233" s="1" t="s">
        <v>10</v>
      </c>
      <c r="F233" s="2">
        <v>314</v>
      </c>
      <c r="G233" s="2">
        <v>1074429.6200000001</v>
      </c>
    </row>
    <row r="234" spans="1:7" x14ac:dyDescent="0.2">
      <c r="A234" s="1" t="s">
        <v>334</v>
      </c>
      <c r="B234" s="3">
        <v>4</v>
      </c>
      <c r="D234" s="1" t="s">
        <v>277</v>
      </c>
      <c r="E234" s="1" t="s">
        <v>10</v>
      </c>
      <c r="F234" s="2">
        <v>191</v>
      </c>
      <c r="G234" s="2">
        <v>669359.37</v>
      </c>
    </row>
    <row r="235" spans="1:7" x14ac:dyDescent="0.2">
      <c r="A235" s="1" t="s">
        <v>335</v>
      </c>
      <c r="B235" s="3">
        <v>4</v>
      </c>
      <c r="D235" s="1" t="s">
        <v>277</v>
      </c>
      <c r="E235" s="1" t="s">
        <v>10</v>
      </c>
      <c r="F235" s="2">
        <v>190</v>
      </c>
      <c r="G235" s="2">
        <v>689526.94</v>
      </c>
    </row>
    <row r="236" spans="1:7" x14ac:dyDescent="0.2">
      <c r="A236" s="1" t="s">
        <v>336</v>
      </c>
      <c r="B236" s="3">
        <v>4</v>
      </c>
      <c r="D236" s="1" t="s">
        <v>277</v>
      </c>
      <c r="E236" s="1" t="s">
        <v>10</v>
      </c>
      <c r="F236" s="2">
        <v>189</v>
      </c>
      <c r="G236" s="2">
        <v>653552.56000000006</v>
      </c>
    </row>
    <row r="237" spans="1:7" x14ac:dyDescent="0.2">
      <c r="A237" s="1" t="s">
        <v>343</v>
      </c>
      <c r="B237" s="3">
        <v>4</v>
      </c>
      <c r="D237" s="1" t="s">
        <v>344</v>
      </c>
      <c r="E237" s="1" t="s">
        <v>10</v>
      </c>
      <c r="F237" s="2">
        <v>102</v>
      </c>
      <c r="G237" s="2">
        <v>324056</v>
      </c>
    </row>
    <row r="238" spans="1:7" x14ac:dyDescent="0.2">
      <c r="A238" s="1" t="s">
        <v>323</v>
      </c>
      <c r="B238" s="3">
        <v>4</v>
      </c>
      <c r="D238" s="1" t="s">
        <v>324</v>
      </c>
      <c r="E238" s="1" t="s">
        <v>10</v>
      </c>
      <c r="F238" s="2">
        <v>24</v>
      </c>
      <c r="G238" s="2">
        <v>88935</v>
      </c>
    </row>
    <row r="239" spans="1:7" x14ac:dyDescent="0.2">
      <c r="A239" s="1" t="s">
        <v>325</v>
      </c>
      <c r="B239" s="3">
        <v>4</v>
      </c>
      <c r="D239" s="1" t="s">
        <v>326</v>
      </c>
      <c r="E239" s="1" t="s">
        <v>10</v>
      </c>
      <c r="F239" s="2">
        <v>24</v>
      </c>
      <c r="G239" s="2">
        <v>83356</v>
      </c>
    </row>
    <row r="240" spans="1:7" x14ac:dyDescent="0.2">
      <c r="A240" s="1" t="s">
        <v>257</v>
      </c>
      <c r="B240" s="3">
        <v>4</v>
      </c>
      <c r="D240" s="1" t="s">
        <v>258</v>
      </c>
      <c r="E240" s="1" t="s">
        <v>10</v>
      </c>
      <c r="F240" s="2">
        <v>90</v>
      </c>
      <c r="G240" s="2">
        <v>318197</v>
      </c>
    </row>
    <row r="241" spans="1:7" x14ac:dyDescent="0.2">
      <c r="A241" s="1" t="s">
        <v>345</v>
      </c>
      <c r="B241" s="3">
        <v>4</v>
      </c>
      <c r="D241" s="1" t="s">
        <v>346</v>
      </c>
      <c r="E241" s="1" t="s">
        <v>10</v>
      </c>
      <c r="F241" s="2">
        <v>192</v>
      </c>
      <c r="G241" s="2">
        <v>623046</v>
      </c>
    </row>
    <row r="242" spans="1:7" x14ac:dyDescent="0.2">
      <c r="A242" s="1" t="s">
        <v>165</v>
      </c>
      <c r="B242" s="3">
        <v>4</v>
      </c>
      <c r="D242" s="1" t="s">
        <v>166</v>
      </c>
      <c r="E242" s="1" t="s">
        <v>10</v>
      </c>
      <c r="F242" s="2">
        <v>94</v>
      </c>
      <c r="G242" s="2">
        <v>402471</v>
      </c>
    </row>
    <row r="243" spans="1:7" x14ac:dyDescent="0.2">
      <c r="A243" s="1" t="s">
        <v>387</v>
      </c>
      <c r="B243" s="3">
        <v>4</v>
      </c>
      <c r="D243" s="1" t="s">
        <v>388</v>
      </c>
      <c r="E243" s="1" t="s">
        <v>10</v>
      </c>
      <c r="F243" s="2">
        <v>3</v>
      </c>
      <c r="G243" s="2">
        <v>6597</v>
      </c>
    </row>
    <row r="245" spans="1:7" ht="12.75" customHeight="1" x14ac:dyDescent="0.2">
      <c r="E245" s="3" t="s">
        <v>10</v>
      </c>
      <c r="F245" s="2">
        <f>SUM(F176:F244)</f>
        <v>11561</v>
      </c>
      <c r="G245" s="2">
        <f>SUM(G176:G244)</f>
        <v>44393937.829999991</v>
      </c>
    </row>
  </sheetData>
  <sortState xmlns:xlrd2="http://schemas.microsoft.com/office/spreadsheetml/2017/richdata2" ref="A19:G243">
    <sortCondition ref="B19:B243"/>
    <sortCondition descending="1" ref="C19:C243"/>
    <sortCondition ref="D19:D243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Year Summary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Marini, Tara</dc:creator>
  <cp:lastModifiedBy>Heywood Buzzfuddle</cp:lastModifiedBy>
  <dcterms:created xsi:type="dcterms:W3CDTF">2021-08-11T16:15:31Z</dcterms:created>
  <dcterms:modified xsi:type="dcterms:W3CDTF">2023-03-15T15:46:21Z</dcterms:modified>
</cp:coreProperties>
</file>